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ОУ\кладовщик\горячее питание школа 2023\"/>
    </mc:Choice>
  </mc:AlternateContent>
  <bookViews>
    <workbookView xWindow="0" yWindow="0" windowWidth="28800" windowHeight="117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J195" i="1"/>
  <c r="I195" i="1"/>
  <c r="H195" i="1"/>
  <c r="G195" i="1"/>
  <c r="F195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J176" i="1"/>
  <c r="I176" i="1"/>
  <c r="H176" i="1"/>
  <c r="G176" i="1"/>
  <c r="F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J157" i="1"/>
  <c r="I157" i="1"/>
  <c r="H157" i="1"/>
  <c r="G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J138" i="1"/>
  <c r="I138" i="1"/>
  <c r="H138" i="1"/>
  <c r="G138" i="1"/>
  <c r="F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J119" i="1"/>
  <c r="I119" i="1"/>
  <c r="H119" i="1"/>
  <c r="G119" i="1"/>
  <c r="F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J100" i="1"/>
  <c r="I100" i="1"/>
  <c r="H100" i="1"/>
  <c r="G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J62" i="1"/>
  <c r="I62" i="1"/>
  <c r="H62" i="1"/>
  <c r="G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J43" i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<sst xmlns="http://schemas.openxmlformats.org/spreadsheetml/2006/main" count="303" uniqueCount="112">
  <si>
    <t>Школа</t>
  </si>
  <si>
    <t>МКОУ ХМР "Основная общеобразовательная школа с. Тюли"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</si>
  <si>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</si>
  <si>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</si>
  <si>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</si>
  <si>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</si>
  <si>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</si>
  <si>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А.А. Пуминова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</si>
  <si>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</si>
  <si>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</si>
  <si>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</si>
  <si>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</si>
  <si>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</si>
  <si>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</si>
  <si>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</si>
  <si>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</si>
  <si>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</si>
  <si>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</si>
  <si>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</si>
  <si>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</si>
  <si>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</si>
  <si>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</si>
  <si>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</si>
  <si>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</si>
  <si>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</si>
  <si>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</si>
  <si>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</si>
  <si>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</si>
  <si>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</si>
  <si>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</si>
  <si>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Мандарин</t>
  </si>
  <si>
    <t>итого</t>
  </si>
  <si>
    <t>Обед</t>
  </si>
  <si>
    <t>закуска</t>
  </si>
  <si>
    <t>Салат из белокачанной капусты с морковью</t>
  </si>
  <si>
    <t>1 блюдо</t>
  </si>
  <si>
    <t>Борщ со сметаной 250/10</t>
  </si>
  <si>
    <t>2 блюдо</t>
  </si>
  <si>
    <t>Сердце говяжье в томатном соусе 90/10</t>
  </si>
  <si>
    <t>гарнир</t>
  </si>
  <si>
    <t>Каша гречневая рассыпчатая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</si>
  <si>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</si>
  <si>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</si>
  <si>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</si>
  <si>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</si>
  <si>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</si>
  <si>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</si>
  <si>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</si>
  <si>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Каша молочная ячневая с изюмом</t>
  </si>
  <si>
    <t>Яйцо вареное</t>
  </si>
  <si>
    <t>Какао с молоком</t>
  </si>
  <si>
    <t>Бутерброд с сыром</t>
  </si>
  <si>
    <t>Яблоко</t>
  </si>
  <si>
    <t>Икра кабачкова</t>
  </si>
  <si>
    <t>Суп картофельный с рыбой</t>
  </si>
  <si>
    <t>Сосиска отварная</t>
  </si>
  <si>
    <t>Макароны отварные</t>
  </si>
  <si>
    <t>Напиток из шиповника</t>
  </si>
  <si>
    <t>Каша молочная манная</t>
  </si>
  <si>
    <t>Оладьи со сгущенным молоком 180/30</t>
  </si>
  <si>
    <t>Чай с лимоном</t>
  </si>
  <si>
    <t>Бананы</t>
  </si>
  <si>
    <t>Салат картофельный с соленым огурцом</t>
  </si>
  <si>
    <t xml:space="preserve">Рассольник </t>
  </si>
  <si>
    <t>Тефтели мясные</t>
  </si>
  <si>
    <t>Рис отварной</t>
  </si>
  <si>
    <t>Сок фруктовый</t>
  </si>
  <si>
    <t>Каша молочная пшенная с маслом</t>
  </si>
  <si>
    <t>Яйцо отварное</t>
  </si>
  <si>
    <t>Бутерброд с маслом сливочным 30/5</t>
  </si>
  <si>
    <t>Груши</t>
  </si>
  <si>
    <t>Помидоры в собственном соку порциями</t>
  </si>
  <si>
    <t>Щи из свежей капусты с картофелем</t>
  </si>
  <si>
    <t>Рыба запеченная с картофелем</t>
  </si>
  <si>
    <t xml:space="preserve">Кисель </t>
  </si>
  <si>
    <t>Суп молочный с рисом и маслом сливочным</t>
  </si>
  <si>
    <t>Печенье домашнее</t>
  </si>
  <si>
    <t>Винегрет овощной</t>
  </si>
  <si>
    <t>Суп картофельный с макаронными изделиями</t>
  </si>
  <si>
    <t>Плов из риса и отварной курицы</t>
  </si>
  <si>
    <t>Оладьи с джемом 180/20</t>
  </si>
  <si>
    <t>Салат из свежей капусты с морковью</t>
  </si>
  <si>
    <t>Свекольник</t>
  </si>
  <si>
    <t>Печень свиная тушенная в соусе</t>
  </si>
  <si>
    <t>Кисель из концентрата плодового</t>
  </si>
  <si>
    <t xml:space="preserve">Варенники ленивые </t>
  </si>
  <si>
    <t>Колбаса варенная порциями</t>
  </si>
  <si>
    <t>Кофейный напиток с молоком</t>
  </si>
  <si>
    <t>Салат картофельный с зеленым горошком</t>
  </si>
  <si>
    <t>Суп крестьянский</t>
  </si>
  <si>
    <t>Рыба тушенная в томате с овощами</t>
  </si>
  <si>
    <t>Картофель отварной</t>
  </si>
  <si>
    <t>Компот из яблок</t>
  </si>
  <si>
    <t>Запеканка с макаронами</t>
  </si>
  <si>
    <t>Сыр порциями</t>
  </si>
  <si>
    <t>Печенье детское</t>
  </si>
  <si>
    <t>Салат из свеклы с сыром</t>
  </si>
  <si>
    <t>Суп гороховый с мясом</t>
  </si>
  <si>
    <t>Котлеты мясные</t>
  </si>
  <si>
    <t>Пюре картофельное</t>
  </si>
  <si>
    <t>Чай с молоком</t>
  </si>
  <si>
    <t>Каша молочная пшеничная с маслом</t>
  </si>
  <si>
    <t>Масло сливочное порциями</t>
  </si>
  <si>
    <t>Компот из кураги</t>
  </si>
  <si>
    <t>Пирожок сдобный с фаршем</t>
  </si>
  <si>
    <t>Салат из свежих помидор и огурцов</t>
  </si>
  <si>
    <t>Суп рыбный с картофелем</t>
  </si>
  <si>
    <t>Капуста тушенная</t>
  </si>
  <si>
    <t>Запеканка из творога</t>
  </si>
  <si>
    <t>Салат картофельный с соленым огурцом и зеленым горошком</t>
  </si>
  <si>
    <t>Суфле мясное с рисом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</si>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</sst>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/>
      <selection pane="bottomLeft"/>
      <selection pane="bottomRight" sqref="A1:K19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48" t="s">
        <v>1</v>
      </c>
      <c r="D1" s="49"/>
      <c r="E1" s="49"/>
      <c r="F1" s="3" t="s">
        <v>2</v>
      </c>
      <c r="G1" s="1" t="s">
        <v>3</v>
      </c>
      <c r="H1" s="50" t="s">
        <v>4</v>
      </c>
      <c r="I1" s="50"/>
      <c r="J1" s="50"/>
      <c r="K1" s="50"/>
    </row>
    <row r="2" spans="1:11" ht="18" x14ac:dyDescent="0.2">
      <c r="A2" s="4" t="s">
        <v>5</v>
      </c>
      <c r="C2" s="1"/>
      <c r="G2" s="1" t="s">
        <v>6</v>
      </c>
      <c r="H2" s="50" t="s">
        <v>7</v>
      </c>
      <c r="I2" s="50"/>
      <c r="J2" s="50"/>
      <c r="K2" s="50"/>
    </row>
    <row r="3" spans="1:11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51"/>
      <c r="I3" s="52"/>
      <c r="J3" s="52"/>
      <c r="K3" s="52"/>
    </row>
    <row r="4" spans="1:11" x14ac:dyDescent="0.2">
      <c r="C4" s="1"/>
      <c r="D4" s="5"/>
    </row>
    <row r="5" spans="1:11" ht="33.75" x14ac:dyDescent="0.2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1" t="s">
        <v>21</v>
      </c>
    </row>
    <row r="6" spans="1:11" ht="15" x14ac:dyDescent="0.2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205</v>
      </c>
      <c r="G6" s="16">
        <v>6.1</v>
      </c>
      <c r="H6" s="16">
        <v>11.34</v>
      </c>
      <c r="I6" s="16">
        <v>24.1</v>
      </c>
      <c r="J6" s="16">
        <v>192</v>
      </c>
      <c r="K6" s="42">
        <v>177</v>
      </c>
    </row>
    <row r="7" spans="1:11" ht="15" x14ac:dyDescent="0.25">
      <c r="A7" s="17"/>
      <c r="B7" s="18"/>
      <c r="C7" s="19"/>
      <c r="D7" s="20"/>
      <c r="E7" s="21"/>
      <c r="F7" s="22"/>
      <c r="G7" s="22"/>
      <c r="H7" s="22"/>
      <c r="I7" s="22"/>
      <c r="J7" s="22"/>
      <c r="K7" s="43"/>
    </row>
    <row r="8" spans="1:11" ht="15" x14ac:dyDescent="0.25">
      <c r="A8" s="17"/>
      <c r="B8" s="18"/>
      <c r="C8" s="19"/>
      <c r="D8" s="23" t="s">
        <v>25</v>
      </c>
      <c r="E8" s="21" t="s">
        <v>26</v>
      </c>
      <c r="F8" s="22">
        <v>200</v>
      </c>
      <c r="G8" s="22">
        <v>3.6</v>
      </c>
      <c r="H8" s="22">
        <v>0.09</v>
      </c>
      <c r="I8" s="22">
        <v>9.4600000000000009</v>
      </c>
      <c r="J8" s="22">
        <v>57.89</v>
      </c>
      <c r="K8" s="43">
        <v>392</v>
      </c>
    </row>
    <row r="9" spans="1:11" ht="15" x14ac:dyDescent="0.25">
      <c r="A9" s="17"/>
      <c r="B9" s="18"/>
      <c r="C9" s="19"/>
      <c r="D9" s="23" t="s">
        <v>27</v>
      </c>
      <c r="E9" s="21" t="s">
        <v>28</v>
      </c>
      <c r="F9" s="22">
        <v>40</v>
      </c>
      <c r="G9" s="22">
        <v>2.5099999999999998</v>
      </c>
      <c r="H9" s="22">
        <v>3.93</v>
      </c>
      <c r="I9" s="22">
        <v>28.88</v>
      </c>
      <c r="J9" s="22">
        <v>181</v>
      </c>
      <c r="K9" s="43">
        <v>2</v>
      </c>
    </row>
    <row r="10" spans="1:11" ht="15" x14ac:dyDescent="0.25">
      <c r="A10" s="17"/>
      <c r="B10" s="18"/>
      <c r="C10" s="19"/>
      <c r="D10" s="23" t="s">
        <v>29</v>
      </c>
      <c r="E10" s="21" t="s">
        <v>30</v>
      </c>
      <c r="F10" s="22">
        <v>150</v>
      </c>
      <c r="G10" s="22">
        <v>5.6</v>
      </c>
      <c r="H10" s="22">
        <v>0.14000000000000001</v>
      </c>
      <c r="I10" s="22">
        <v>15.23</v>
      </c>
      <c r="J10" s="22">
        <v>164</v>
      </c>
      <c r="K10" s="43">
        <v>371</v>
      </c>
    </row>
    <row r="11" spans="1:11" ht="15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3"/>
    </row>
    <row r="12" spans="1:11" ht="15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3"/>
    </row>
    <row r="13" spans="1:11" ht="15" x14ac:dyDescent="0.25">
      <c r="A13" s="24"/>
      <c r="B13" s="25"/>
      <c r="C13" s="26"/>
      <c r="D13" s="27" t="s">
        <v>31</v>
      </c>
      <c r="E13" s="28"/>
      <c r="F13" s="29">
        <f>SUM(F6:F12)</f>
        <v>595</v>
      </c>
      <c r="G13" s="29">
        <f t="shared" ref="G13:J13" si="0">SUM(G6:G12)</f>
        <v>17.809999999999999</v>
      </c>
      <c r="H13" s="29">
        <f t="shared" si="0"/>
        <v>15.5</v>
      </c>
      <c r="I13" s="29">
        <f t="shared" si="0"/>
        <v>77.67</v>
      </c>
      <c r="J13" s="29">
        <f t="shared" si="0"/>
        <v>594.89</v>
      </c>
      <c r="K13" s="44"/>
    </row>
    <row r="14" spans="1:11" ht="15" x14ac:dyDescent="0.25">
      <c r="A14" s="30">
        <f>A6</f>
        <v>1</v>
      </c>
      <c r="B14" s="31">
        <f>B6</f>
        <v>1</v>
      </c>
      <c r="C14" s="32" t="s">
        <v>32</v>
      </c>
      <c r="D14" s="23" t="s">
        <v>33</v>
      </c>
      <c r="E14" s="21" t="s">
        <v>34</v>
      </c>
      <c r="F14" s="22">
        <v>100</v>
      </c>
      <c r="G14" s="22">
        <v>1.4</v>
      </c>
      <c r="H14" s="22">
        <v>5.08</v>
      </c>
      <c r="I14" s="22">
        <v>9</v>
      </c>
      <c r="J14" s="22">
        <v>107.84</v>
      </c>
      <c r="K14" s="43">
        <v>20</v>
      </c>
    </row>
    <row r="15" spans="1:11" ht="15" x14ac:dyDescent="0.25">
      <c r="A15" s="17"/>
      <c r="B15" s="18"/>
      <c r="C15" s="19"/>
      <c r="D15" s="23" t="s">
        <v>35</v>
      </c>
      <c r="E15" s="21" t="s">
        <v>36</v>
      </c>
      <c r="F15" s="22">
        <v>260</v>
      </c>
      <c r="G15" s="22">
        <v>1.61</v>
      </c>
      <c r="H15" s="22">
        <v>4.84</v>
      </c>
      <c r="I15" s="22">
        <v>10.93</v>
      </c>
      <c r="J15" s="22">
        <v>238.75</v>
      </c>
      <c r="K15" s="43">
        <v>56</v>
      </c>
    </row>
    <row r="16" spans="1:11" ht="15" x14ac:dyDescent="0.25">
      <c r="A16" s="17"/>
      <c r="B16" s="18"/>
      <c r="C16" s="19"/>
      <c r="D16" s="23" t="s">
        <v>37</v>
      </c>
      <c r="E16" s="21" t="s">
        <v>38</v>
      </c>
      <c r="F16" s="22">
        <v>100</v>
      </c>
      <c r="G16" s="22">
        <v>13.26</v>
      </c>
      <c r="H16" s="22">
        <v>8.82</v>
      </c>
      <c r="I16" s="22">
        <v>2.62</v>
      </c>
      <c r="J16" s="22">
        <v>360</v>
      </c>
      <c r="K16" s="43">
        <v>261</v>
      </c>
    </row>
    <row r="17" spans="1:11" ht="15" x14ac:dyDescent="0.25">
      <c r="A17" s="17"/>
      <c r="B17" s="18"/>
      <c r="C17" s="19"/>
      <c r="D17" s="23" t="s">
        <v>39</v>
      </c>
      <c r="E17" s="21" t="s">
        <v>40</v>
      </c>
      <c r="F17" s="22">
        <v>150</v>
      </c>
      <c r="G17" s="22">
        <v>4.05</v>
      </c>
      <c r="H17" s="22">
        <v>5.69</v>
      </c>
      <c r="I17" s="22">
        <v>20.36</v>
      </c>
      <c r="J17" s="22">
        <v>189</v>
      </c>
      <c r="K17" s="43">
        <v>168</v>
      </c>
    </row>
    <row r="18" spans="1:11" ht="15" x14ac:dyDescent="0.25">
      <c r="A18" s="17"/>
      <c r="B18" s="18"/>
      <c r="C18" s="19"/>
      <c r="D18" s="23" t="s">
        <v>41</v>
      </c>
      <c r="E18" s="21" t="s">
        <v>42</v>
      </c>
      <c r="F18" s="22">
        <v>200</v>
      </c>
      <c r="G18" s="22">
        <v>6.1</v>
      </c>
      <c r="H18" s="22">
        <v>0</v>
      </c>
      <c r="I18" s="22">
        <v>37.6</v>
      </c>
      <c r="J18" s="22">
        <v>124</v>
      </c>
      <c r="K18" s="43">
        <v>398</v>
      </c>
    </row>
    <row r="19" spans="1:11" ht="15" x14ac:dyDescent="0.25">
      <c r="A19" s="17"/>
      <c r="B19" s="18"/>
      <c r="C19" s="19"/>
      <c r="D19" s="23" t="s">
        <v>43</v>
      </c>
      <c r="E19" s="21" t="s">
        <v>44</v>
      </c>
      <c r="F19" s="22">
        <v>20</v>
      </c>
      <c r="G19" s="22">
        <v>1.58</v>
      </c>
      <c r="H19" s="22">
        <v>0.2</v>
      </c>
      <c r="I19" s="22">
        <v>9.66</v>
      </c>
      <c r="J19" s="22">
        <v>47</v>
      </c>
      <c r="K19" s="43"/>
    </row>
    <row r="20" spans="1:11" ht="15" x14ac:dyDescent="0.25">
      <c r="A20" s="17"/>
      <c r="B20" s="18"/>
      <c r="C20" s="19"/>
      <c r="D20" s="23" t="s">
        <v>45</v>
      </c>
      <c r="E20" s="21" t="s">
        <v>46</v>
      </c>
      <c r="F20" s="22">
        <v>40</v>
      </c>
      <c r="G20" s="22">
        <v>2.64</v>
      </c>
      <c r="H20" s="22">
        <v>0.48</v>
      </c>
      <c r="I20" s="22">
        <v>15.86</v>
      </c>
      <c r="J20" s="22">
        <v>79.2</v>
      </c>
      <c r="K20" s="43">
        <v>1</v>
      </c>
    </row>
    <row r="21" spans="1:11" ht="15" x14ac:dyDescent="0.2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3"/>
    </row>
    <row r="22" spans="1:11" ht="15" x14ac:dyDescent="0.2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3"/>
    </row>
    <row r="23" spans="1:11" ht="15" x14ac:dyDescent="0.25">
      <c r="A23" s="24"/>
      <c r="B23" s="25"/>
      <c r="C23" s="26"/>
      <c r="D23" s="27" t="s">
        <v>31</v>
      </c>
      <c r="E23" s="33"/>
      <c r="F23" s="29">
        <f>SUM(F14:F22)</f>
        <v>870</v>
      </c>
      <c r="G23" s="29">
        <f t="shared" ref="G23:J23" si="1">SUM(G14:G22)</f>
        <v>30.64</v>
      </c>
      <c r="H23" s="29">
        <f t="shared" si="1"/>
        <v>25.11</v>
      </c>
      <c r="I23" s="29">
        <f t="shared" si="1"/>
        <v>106.03</v>
      </c>
      <c r="J23" s="29">
        <f t="shared" si="1"/>
        <v>1145.79</v>
      </c>
      <c r="K23" s="44"/>
    </row>
    <row r="24" spans="1:11" ht="15" x14ac:dyDescent="0.2">
      <c r="A24" s="34">
        <f>A6</f>
        <v>1</v>
      </c>
      <c r="B24" s="35">
        <f>B6</f>
        <v>1</v>
      </c>
      <c r="C24" s="53" t="s">
        <v>47</v>
      </c>
      <c r="D24" s="54"/>
      <c r="E24" s="36"/>
      <c r="F24" s="37">
        <f>F13+F23</f>
        <v>1465</v>
      </c>
      <c r="G24" s="37">
        <f t="shared" ref="G24:J24" si="2">G13+G23</f>
        <v>48.45</v>
      </c>
      <c r="H24" s="37">
        <f t="shared" si="2"/>
        <v>40.61</v>
      </c>
      <c r="I24" s="37">
        <f t="shared" si="2"/>
        <v>183.7</v>
      </c>
      <c r="J24" s="37">
        <f t="shared" si="2"/>
        <v>1740.68</v>
      </c>
      <c r="K24" s="37"/>
    </row>
    <row r="25" spans="1:11" ht="15" x14ac:dyDescent="0.25">
      <c r="A25" s="38">
        <v>1</v>
      </c>
      <c r="B25" s="18">
        <v>2</v>
      </c>
      <c r="C25" s="13" t="s">
        <v>22</v>
      </c>
      <c r="D25" s="14" t="s">
        <v>23</v>
      </c>
      <c r="E25" s="15" t="s">
        <v>48</v>
      </c>
      <c r="F25" s="16">
        <v>215</v>
      </c>
      <c r="G25" s="16">
        <v>5.55</v>
      </c>
      <c r="H25" s="16">
        <v>5.92</v>
      </c>
      <c r="I25" s="16">
        <v>29.63</v>
      </c>
      <c r="J25" s="16">
        <v>194</v>
      </c>
      <c r="K25" s="42">
        <v>179</v>
      </c>
    </row>
    <row r="26" spans="1:11" ht="15" x14ac:dyDescent="0.25">
      <c r="A26" s="38"/>
      <c r="B26" s="18"/>
      <c r="C26" s="19"/>
      <c r="D26" s="20"/>
      <c r="E26" s="21" t="s">
        <v>49</v>
      </c>
      <c r="F26" s="22">
        <v>40</v>
      </c>
      <c r="G26" s="22">
        <v>5.08</v>
      </c>
      <c r="H26" s="22">
        <v>4.5999999999999996</v>
      </c>
      <c r="I26" s="22">
        <v>0.28000000000000003</v>
      </c>
      <c r="J26" s="22">
        <v>62.8</v>
      </c>
      <c r="K26" s="43">
        <v>213</v>
      </c>
    </row>
    <row r="27" spans="1:11" ht="15" x14ac:dyDescent="0.25">
      <c r="A27" s="38"/>
      <c r="B27" s="18"/>
      <c r="C27" s="19"/>
      <c r="D27" s="23" t="s">
        <v>25</v>
      </c>
      <c r="E27" s="21" t="s">
        <v>50</v>
      </c>
      <c r="F27" s="22">
        <v>200</v>
      </c>
      <c r="G27" s="22">
        <v>4.08</v>
      </c>
      <c r="H27" s="22">
        <v>3.54</v>
      </c>
      <c r="I27" s="22">
        <v>17.579999999999998</v>
      </c>
      <c r="J27" s="22">
        <v>118.6</v>
      </c>
      <c r="K27" s="43">
        <v>397</v>
      </c>
    </row>
    <row r="28" spans="1:11" ht="15" x14ac:dyDescent="0.25">
      <c r="A28" s="38"/>
      <c r="B28" s="18"/>
      <c r="C28" s="19"/>
      <c r="D28" s="23" t="s">
        <v>27</v>
      </c>
      <c r="E28" s="21" t="s">
        <v>51</v>
      </c>
      <c r="F28" s="22">
        <v>40</v>
      </c>
      <c r="G28" s="22">
        <v>7.38</v>
      </c>
      <c r="H28" s="22">
        <v>8.5</v>
      </c>
      <c r="I28" s="22">
        <v>24.49</v>
      </c>
      <c r="J28" s="22">
        <v>204</v>
      </c>
      <c r="K28" s="43">
        <v>7</v>
      </c>
    </row>
    <row r="29" spans="1:11" ht="15" x14ac:dyDescent="0.25">
      <c r="A29" s="38"/>
      <c r="B29" s="18"/>
      <c r="C29" s="19"/>
      <c r="D29" s="23" t="s">
        <v>29</v>
      </c>
      <c r="E29" s="21" t="s">
        <v>52</v>
      </c>
      <c r="F29" s="22">
        <v>150</v>
      </c>
      <c r="G29" s="22">
        <v>0.6</v>
      </c>
      <c r="H29" s="22">
        <v>0.6</v>
      </c>
      <c r="I29" s="22">
        <v>14.7</v>
      </c>
      <c r="J29" s="22">
        <v>204</v>
      </c>
      <c r="K29" s="43">
        <v>338</v>
      </c>
    </row>
    <row r="30" spans="1:11" ht="15" x14ac:dyDescent="0.25">
      <c r="A30" s="38"/>
      <c r="B30" s="18"/>
      <c r="C30" s="19"/>
      <c r="D30" s="20"/>
      <c r="E30" s="21"/>
      <c r="F30" s="22"/>
      <c r="G30" s="22"/>
      <c r="H30" s="22"/>
      <c r="I30" s="22"/>
      <c r="J30" s="22"/>
      <c r="K30" s="43"/>
    </row>
    <row r="31" spans="1:11" ht="15" x14ac:dyDescent="0.25">
      <c r="A31" s="38"/>
      <c r="B31" s="18"/>
      <c r="C31" s="19"/>
      <c r="D31" s="20"/>
      <c r="E31" s="21"/>
      <c r="F31" s="22"/>
      <c r="G31" s="22"/>
      <c r="H31" s="22"/>
      <c r="I31" s="22"/>
      <c r="J31" s="22"/>
      <c r="K31" s="43"/>
    </row>
    <row r="32" spans="1:11" ht="15" x14ac:dyDescent="0.25">
      <c r="A32" s="39"/>
      <c r="B32" s="25"/>
      <c r="C32" s="26"/>
      <c r="D32" s="27" t="s">
        <v>31</v>
      </c>
      <c r="E32" s="28"/>
      <c r="F32" s="29">
        <f>SUM(F25:F31)</f>
        <v>645</v>
      </c>
      <c r="G32" s="29">
        <f t="shared" ref="G32" si="3">SUM(G25:G31)</f>
        <v>22.69</v>
      </c>
      <c r="H32" s="29">
        <f t="shared" ref="H32" si="4">SUM(H25:H31)</f>
        <v>23.16</v>
      </c>
      <c r="I32" s="29">
        <f t="shared" ref="I32" si="5">SUM(I25:I31)</f>
        <v>86.68</v>
      </c>
      <c r="J32" s="29">
        <f t="shared" ref="J32" si="6">SUM(J25:J31)</f>
        <v>783.4</v>
      </c>
      <c r="K32" s="44"/>
    </row>
    <row r="33" spans="1:11" ht="15" x14ac:dyDescent="0.25">
      <c r="A33" s="31">
        <f>A25</f>
        <v>1</v>
      </c>
      <c r="B33" s="31">
        <f>B25</f>
        <v>2</v>
      </c>
      <c r="C33" s="32" t="s">
        <v>32</v>
      </c>
      <c r="D33" s="23" t="s">
        <v>33</v>
      </c>
      <c r="E33" s="21" t="s">
        <v>53</v>
      </c>
      <c r="F33" s="22">
        <v>100</v>
      </c>
      <c r="G33" s="22">
        <v>0.9</v>
      </c>
      <c r="H33" s="22">
        <v>4.7</v>
      </c>
      <c r="I33" s="22">
        <v>5.9</v>
      </c>
      <c r="J33" s="22">
        <v>69.599999999999994</v>
      </c>
      <c r="K33" s="43">
        <v>53</v>
      </c>
    </row>
    <row r="34" spans="1:11" ht="15" x14ac:dyDescent="0.25">
      <c r="A34" s="38"/>
      <c r="B34" s="18"/>
      <c r="C34" s="19"/>
      <c r="D34" s="23" t="s">
        <v>35</v>
      </c>
      <c r="E34" s="21" t="s">
        <v>54</v>
      </c>
      <c r="F34" s="22">
        <v>250</v>
      </c>
      <c r="G34" s="22">
        <v>6.05</v>
      </c>
      <c r="H34" s="22">
        <v>3.55</v>
      </c>
      <c r="I34" s="22">
        <v>12.19</v>
      </c>
      <c r="J34" s="22">
        <v>119</v>
      </c>
      <c r="K34" s="43">
        <v>84</v>
      </c>
    </row>
    <row r="35" spans="1:11" ht="15" x14ac:dyDescent="0.25">
      <c r="A35" s="38"/>
      <c r="B35" s="18"/>
      <c r="C35" s="19"/>
      <c r="D35" s="23" t="s">
        <v>37</v>
      </c>
      <c r="E35" s="21" t="s">
        <v>55</v>
      </c>
      <c r="F35" s="22">
        <v>100</v>
      </c>
      <c r="G35" s="22">
        <v>17.38</v>
      </c>
      <c r="H35" s="22">
        <v>45.68</v>
      </c>
      <c r="I35" s="22">
        <v>3.6</v>
      </c>
      <c r="J35" s="22">
        <v>439.56</v>
      </c>
      <c r="K35" s="43">
        <v>243</v>
      </c>
    </row>
    <row r="36" spans="1:11" ht="15" x14ac:dyDescent="0.25">
      <c r="A36" s="38"/>
      <c r="B36" s="18"/>
      <c r="C36" s="19"/>
      <c r="D36" s="23" t="s">
        <v>39</v>
      </c>
      <c r="E36" s="21" t="s">
        <v>56</v>
      </c>
      <c r="F36" s="22">
        <v>150</v>
      </c>
      <c r="G36" s="22">
        <v>38.42</v>
      </c>
      <c r="H36" s="22">
        <v>5.49</v>
      </c>
      <c r="I36" s="22">
        <v>107.62</v>
      </c>
      <c r="J36" s="22">
        <v>934</v>
      </c>
      <c r="K36" s="43">
        <v>204</v>
      </c>
    </row>
    <row r="37" spans="1:11" ht="15" x14ac:dyDescent="0.25">
      <c r="A37" s="38"/>
      <c r="B37" s="18"/>
      <c r="C37" s="19"/>
      <c r="D37" s="23" t="s">
        <v>41</v>
      </c>
      <c r="E37" s="21" t="s">
        <v>57</v>
      </c>
      <c r="F37" s="22">
        <v>200</v>
      </c>
      <c r="G37" s="22">
        <v>0.61</v>
      </c>
      <c r="H37" s="22">
        <v>0.25</v>
      </c>
      <c r="I37" s="22">
        <v>18.670000000000002</v>
      </c>
      <c r="J37" s="22">
        <v>79</v>
      </c>
      <c r="K37" s="43">
        <v>398</v>
      </c>
    </row>
    <row r="38" spans="1:11" ht="15" x14ac:dyDescent="0.25">
      <c r="A38" s="38"/>
      <c r="B38" s="18"/>
      <c r="C38" s="19"/>
      <c r="D38" s="23" t="s">
        <v>43</v>
      </c>
      <c r="E38" s="21" t="s">
        <v>44</v>
      </c>
      <c r="F38" s="22">
        <v>20</v>
      </c>
      <c r="G38" s="22">
        <v>1.58</v>
      </c>
      <c r="H38" s="22">
        <v>0.2</v>
      </c>
      <c r="I38" s="22">
        <v>9.66</v>
      </c>
      <c r="J38" s="22">
        <v>47</v>
      </c>
      <c r="K38" s="43"/>
    </row>
    <row r="39" spans="1:11" ht="15" x14ac:dyDescent="0.25">
      <c r="A39" s="38"/>
      <c r="B39" s="18"/>
      <c r="C39" s="19"/>
      <c r="D39" s="23" t="s">
        <v>45</v>
      </c>
      <c r="E39" s="21" t="s">
        <v>46</v>
      </c>
      <c r="F39" s="22">
        <v>40</v>
      </c>
      <c r="G39" s="22">
        <v>2.64</v>
      </c>
      <c r="H39" s="22">
        <v>0.48</v>
      </c>
      <c r="I39" s="22">
        <v>15.86</v>
      </c>
      <c r="J39" s="22">
        <v>79.2</v>
      </c>
      <c r="K39" s="43">
        <v>1</v>
      </c>
    </row>
    <row r="40" spans="1:11" ht="15" x14ac:dyDescent="0.25">
      <c r="A40" s="38"/>
      <c r="B40" s="18"/>
      <c r="C40" s="19"/>
      <c r="D40" s="20"/>
      <c r="E40" s="21"/>
      <c r="F40" s="22"/>
      <c r="G40" s="22"/>
      <c r="H40" s="22"/>
      <c r="I40" s="22"/>
      <c r="J40" s="22"/>
      <c r="K40" s="43"/>
    </row>
    <row r="41" spans="1:11" ht="15" x14ac:dyDescent="0.25">
      <c r="A41" s="38"/>
      <c r="B41" s="18"/>
      <c r="C41" s="19"/>
      <c r="D41" s="20"/>
      <c r="E41" s="21"/>
      <c r="F41" s="22"/>
      <c r="G41" s="22"/>
      <c r="H41" s="22"/>
      <c r="I41" s="22"/>
      <c r="J41" s="22"/>
      <c r="K41" s="43"/>
    </row>
    <row r="42" spans="1:11" ht="15" x14ac:dyDescent="0.25">
      <c r="A42" s="39"/>
      <c r="B42" s="25"/>
      <c r="C42" s="26"/>
      <c r="D42" s="27" t="s">
        <v>31</v>
      </c>
      <c r="E42" s="33"/>
      <c r="F42" s="29">
        <f>SUM(F33:F41)</f>
        <v>860</v>
      </c>
      <c r="G42" s="29">
        <f t="shared" ref="G42" si="7">SUM(G33:G41)</f>
        <v>67.58</v>
      </c>
      <c r="H42" s="29">
        <f t="shared" ref="H42" si="8">SUM(H33:H41)</f>
        <v>60.35</v>
      </c>
      <c r="I42" s="29">
        <f t="shared" ref="I42" si="9">SUM(I33:I41)</f>
        <v>173.5</v>
      </c>
      <c r="J42" s="29">
        <f t="shared" ref="J42" si="10">SUM(J33:J41)</f>
        <v>1767.36</v>
      </c>
      <c r="K42" s="44"/>
    </row>
    <row r="43" spans="1:11" ht="15.75" customHeight="1" x14ac:dyDescent="0.2">
      <c r="A43" s="40">
        <f>A25</f>
        <v>1</v>
      </c>
      <c r="B43" s="40">
        <f>B25</f>
        <v>2</v>
      </c>
      <c r="C43" s="53" t="s">
        <v>47</v>
      </c>
      <c r="D43" s="54"/>
      <c r="E43" s="36"/>
      <c r="F43" s="37">
        <f>F32+F42</f>
        <v>1505</v>
      </c>
      <c r="G43" s="37">
        <f t="shared" ref="G43" si="11">G32+G42</f>
        <v>90.27</v>
      </c>
      <c r="H43" s="37">
        <f t="shared" ref="H43" si="12">H32+H42</f>
        <v>83.51</v>
      </c>
      <c r="I43" s="37">
        <f t="shared" ref="I43" si="13">I32+I42</f>
        <v>260.18</v>
      </c>
      <c r="J43" s="37">
        <f t="shared" ref="J43" si="14">J32+J42</f>
        <v>2550.7600000000002</v>
      </c>
      <c r="K43" s="37"/>
    </row>
    <row r="44" spans="1:11" ht="15" x14ac:dyDescent="0.25">
      <c r="A44" s="11">
        <v>1</v>
      </c>
      <c r="B44" s="12">
        <v>3</v>
      </c>
      <c r="C44" s="13" t="s">
        <v>22</v>
      </c>
      <c r="D44" s="14" t="s">
        <v>23</v>
      </c>
      <c r="E44" s="15" t="s">
        <v>58</v>
      </c>
      <c r="F44" s="16">
        <v>200</v>
      </c>
      <c r="G44" s="16">
        <v>6.24</v>
      </c>
      <c r="H44" s="16">
        <v>6.1</v>
      </c>
      <c r="I44" s="16">
        <v>19.7</v>
      </c>
      <c r="J44" s="16">
        <v>218.64</v>
      </c>
      <c r="K44" s="42">
        <v>390</v>
      </c>
    </row>
    <row r="45" spans="1:11" ht="15" x14ac:dyDescent="0.25">
      <c r="A45" s="17"/>
      <c r="B45" s="18"/>
      <c r="C45" s="19"/>
      <c r="D45" s="20"/>
      <c r="E45" s="21" t="s">
        <v>59</v>
      </c>
      <c r="F45" s="22">
        <v>210</v>
      </c>
      <c r="G45" s="22">
        <v>13.1</v>
      </c>
      <c r="H45" s="22">
        <v>12.6</v>
      </c>
      <c r="I45" s="22">
        <v>82.4</v>
      </c>
      <c r="J45" s="22">
        <v>504</v>
      </c>
      <c r="K45" s="43">
        <v>732</v>
      </c>
    </row>
    <row r="46" spans="1:11" ht="15" x14ac:dyDescent="0.25">
      <c r="A46" s="17"/>
      <c r="B46" s="18"/>
      <c r="C46" s="19"/>
      <c r="D46" s="23" t="s">
        <v>25</v>
      </c>
      <c r="E46" s="21" t="s">
        <v>60</v>
      </c>
      <c r="F46" s="22">
        <v>200</v>
      </c>
      <c r="G46" s="22">
        <v>1.2</v>
      </c>
      <c r="H46" s="22">
        <v>2</v>
      </c>
      <c r="I46" s="22">
        <v>10.199999999999999</v>
      </c>
      <c r="J46" s="22">
        <v>141</v>
      </c>
      <c r="K46" s="43">
        <v>393</v>
      </c>
    </row>
    <row r="47" spans="1:11" ht="15" x14ac:dyDescent="0.25">
      <c r="A47" s="17"/>
      <c r="B47" s="18"/>
      <c r="C47" s="19"/>
      <c r="D47" s="23" t="s">
        <v>27</v>
      </c>
      <c r="E47" s="21" t="s">
        <v>44</v>
      </c>
      <c r="F47" s="22">
        <v>20</v>
      </c>
      <c r="G47" s="22">
        <v>1.58</v>
      </c>
      <c r="H47" s="22">
        <v>2.1</v>
      </c>
      <c r="I47" s="22">
        <v>9.66</v>
      </c>
      <c r="J47" s="22">
        <v>47</v>
      </c>
      <c r="K47" s="43"/>
    </row>
    <row r="48" spans="1:11" ht="15" x14ac:dyDescent="0.25">
      <c r="A48" s="17"/>
      <c r="B48" s="18"/>
      <c r="C48" s="19"/>
      <c r="D48" s="23" t="s">
        <v>29</v>
      </c>
      <c r="E48" s="21" t="s">
        <v>61</v>
      </c>
      <c r="F48" s="22">
        <v>150</v>
      </c>
      <c r="G48" s="22">
        <v>2.25</v>
      </c>
      <c r="H48" s="22">
        <v>1</v>
      </c>
      <c r="I48" s="22">
        <v>31.5</v>
      </c>
      <c r="J48" s="22">
        <v>144</v>
      </c>
      <c r="K48" s="43">
        <v>338</v>
      </c>
    </row>
    <row r="49" spans="1:11" ht="15" x14ac:dyDescent="0.25">
      <c r="A49" s="17"/>
      <c r="B49" s="18"/>
      <c r="C49" s="19"/>
      <c r="D49" s="20"/>
      <c r="E49" s="21"/>
      <c r="F49" s="22"/>
      <c r="G49" s="22"/>
      <c r="H49" s="22"/>
      <c r="I49" s="22"/>
      <c r="J49" s="22"/>
      <c r="K49" s="43"/>
    </row>
    <row r="50" spans="1:11" ht="15" x14ac:dyDescent="0.2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3"/>
    </row>
    <row r="51" spans="1:11" ht="15" x14ac:dyDescent="0.25">
      <c r="A51" s="24"/>
      <c r="B51" s="25"/>
      <c r="C51" s="26"/>
      <c r="D51" s="27" t="s">
        <v>31</v>
      </c>
      <c r="E51" s="28"/>
      <c r="F51" s="29">
        <f>SUM(F44:F50)</f>
        <v>780</v>
      </c>
      <c r="G51" s="29">
        <f t="shared" ref="G51" si="15">SUM(G44:G50)</f>
        <v>24.37</v>
      </c>
      <c r="H51" s="29">
        <f t="shared" ref="H51" si="16">SUM(H44:H50)</f>
        <v>23.8</v>
      </c>
      <c r="I51" s="29">
        <f t="shared" ref="I51" si="17">SUM(I44:I50)</f>
        <v>153.46</v>
      </c>
      <c r="J51" s="29">
        <f t="shared" ref="J51" si="18">SUM(J44:J50)</f>
        <v>1054.6400000000001</v>
      </c>
      <c r="K51" s="44"/>
    </row>
    <row r="52" spans="1:11" ht="15" x14ac:dyDescent="0.25">
      <c r="A52" s="30">
        <f>A44</f>
        <v>1</v>
      </c>
      <c r="B52" s="31">
        <f>B44</f>
        <v>3</v>
      </c>
      <c r="C52" s="32" t="s">
        <v>32</v>
      </c>
      <c r="D52" s="23" t="s">
        <v>33</v>
      </c>
      <c r="E52" s="21" t="s">
        <v>62</v>
      </c>
      <c r="F52" s="22">
        <v>100</v>
      </c>
      <c r="G52" s="22">
        <v>1.36</v>
      </c>
      <c r="H52" s="22">
        <v>3.2</v>
      </c>
      <c r="I52" s="22">
        <v>8.56</v>
      </c>
      <c r="J52" s="22">
        <v>106.6</v>
      </c>
      <c r="K52" s="43">
        <v>22</v>
      </c>
    </row>
    <row r="53" spans="1:11" ht="15" x14ac:dyDescent="0.25">
      <c r="A53" s="17"/>
      <c r="B53" s="18"/>
      <c r="C53" s="19"/>
      <c r="D53" s="23" t="s">
        <v>35</v>
      </c>
      <c r="E53" s="21" t="s">
        <v>63</v>
      </c>
      <c r="F53" s="22">
        <v>250</v>
      </c>
      <c r="G53" s="22">
        <v>2.82</v>
      </c>
      <c r="H53" s="22">
        <v>5.29</v>
      </c>
      <c r="I53" s="22">
        <v>11.98</v>
      </c>
      <c r="J53" s="22">
        <v>142.25</v>
      </c>
      <c r="K53" s="43">
        <v>96</v>
      </c>
    </row>
    <row r="54" spans="1:11" ht="15" x14ac:dyDescent="0.25">
      <c r="A54" s="17"/>
      <c r="B54" s="18"/>
      <c r="C54" s="19"/>
      <c r="D54" s="23" t="s">
        <v>37</v>
      </c>
      <c r="E54" s="21" t="s">
        <v>64</v>
      </c>
      <c r="F54" s="22">
        <v>110</v>
      </c>
      <c r="G54" s="22">
        <v>7.83</v>
      </c>
      <c r="H54" s="22">
        <v>8.75</v>
      </c>
      <c r="I54" s="22">
        <v>10.25</v>
      </c>
      <c r="J54" s="22">
        <v>151</v>
      </c>
      <c r="K54" s="43">
        <v>278</v>
      </c>
    </row>
    <row r="55" spans="1:11" ht="15" x14ac:dyDescent="0.25">
      <c r="A55" s="17"/>
      <c r="B55" s="18"/>
      <c r="C55" s="19"/>
      <c r="D55" s="23" t="s">
        <v>39</v>
      </c>
      <c r="E55" s="21" t="s">
        <v>65</v>
      </c>
      <c r="F55" s="22">
        <v>150</v>
      </c>
      <c r="G55" s="22">
        <v>3.65</v>
      </c>
      <c r="H55" s="22">
        <v>5.37</v>
      </c>
      <c r="I55" s="22">
        <v>36.68</v>
      </c>
      <c r="J55" s="22">
        <v>209.7</v>
      </c>
      <c r="K55" s="43">
        <v>304</v>
      </c>
    </row>
    <row r="56" spans="1:11" ht="15" x14ac:dyDescent="0.25">
      <c r="A56" s="17"/>
      <c r="B56" s="18"/>
      <c r="C56" s="19"/>
      <c r="D56" s="23" t="s">
        <v>41</v>
      </c>
      <c r="E56" s="21" t="s">
        <v>66</v>
      </c>
      <c r="F56" s="22">
        <v>200</v>
      </c>
      <c r="G56" s="22">
        <v>11</v>
      </c>
      <c r="H56" s="22">
        <v>2</v>
      </c>
      <c r="I56" s="22">
        <v>20.2</v>
      </c>
      <c r="J56" s="22">
        <v>184.8</v>
      </c>
      <c r="K56" s="43">
        <v>389</v>
      </c>
    </row>
    <row r="57" spans="1:11" ht="15" x14ac:dyDescent="0.25">
      <c r="A57" s="17"/>
      <c r="B57" s="18"/>
      <c r="C57" s="19"/>
      <c r="D57" s="23" t="s">
        <v>43</v>
      </c>
      <c r="E57" s="21" t="s">
        <v>44</v>
      </c>
      <c r="F57" s="22">
        <v>20</v>
      </c>
      <c r="G57" s="22">
        <v>1.58</v>
      </c>
      <c r="H57" s="22">
        <v>2</v>
      </c>
      <c r="I57" s="22">
        <v>9.66</v>
      </c>
      <c r="J57" s="22">
        <v>47</v>
      </c>
      <c r="K57" s="43"/>
    </row>
    <row r="58" spans="1:11" ht="15" x14ac:dyDescent="0.25">
      <c r="A58" s="17"/>
      <c r="B58" s="18"/>
      <c r="C58" s="19"/>
      <c r="D58" s="23" t="s">
        <v>45</v>
      </c>
      <c r="E58" s="21" t="s">
        <v>46</v>
      </c>
      <c r="F58" s="22">
        <v>80</v>
      </c>
      <c r="G58" s="22">
        <v>2.64</v>
      </c>
      <c r="H58" s="22">
        <v>0.48</v>
      </c>
      <c r="I58" s="22">
        <v>15.86</v>
      </c>
      <c r="J58" s="22">
        <v>79.2</v>
      </c>
      <c r="K58" s="43">
        <v>1</v>
      </c>
    </row>
    <row r="59" spans="1:11" ht="15" x14ac:dyDescent="0.25">
      <c r="A59" s="17"/>
      <c r="B59" s="18"/>
      <c r="C59" s="19"/>
      <c r="D59" s="20"/>
      <c r="E59" s="21"/>
      <c r="F59" s="22"/>
      <c r="G59" s="22"/>
      <c r="H59" s="22"/>
      <c r="I59" s="22"/>
      <c r="J59" s="22"/>
      <c r="K59" s="43"/>
    </row>
    <row r="60" spans="1:11" ht="15" x14ac:dyDescent="0.25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43"/>
    </row>
    <row r="61" spans="1:11" ht="15" x14ac:dyDescent="0.25">
      <c r="A61" s="24"/>
      <c r="B61" s="25"/>
      <c r="C61" s="26"/>
      <c r="D61" s="27" t="s">
        <v>31</v>
      </c>
      <c r="E61" s="33"/>
      <c r="F61" s="29">
        <f>SUM(F52:F60)</f>
        <v>910</v>
      </c>
      <c r="G61" s="29">
        <f t="shared" ref="G61" si="19">SUM(G52:G60)</f>
        <v>30.88</v>
      </c>
      <c r="H61" s="29">
        <f t="shared" ref="H61" si="20">SUM(H52:H60)</f>
        <v>27.09</v>
      </c>
      <c r="I61" s="29">
        <f t="shared" ref="I61" si="21">SUM(I52:I60)</f>
        <v>113.19</v>
      </c>
      <c r="J61" s="29">
        <f t="shared" ref="J61" si="22">SUM(J52:J60)</f>
        <v>920.55</v>
      </c>
      <c r="K61" s="44"/>
    </row>
    <row r="62" spans="1:11" ht="15.75" customHeight="1" x14ac:dyDescent="0.2">
      <c r="A62" s="34">
        <f>A44</f>
        <v>1</v>
      </c>
      <c r="B62" s="35">
        <f>B44</f>
        <v>3</v>
      </c>
      <c r="C62" s="53" t="s">
        <v>47</v>
      </c>
      <c r="D62" s="54"/>
      <c r="E62" s="36"/>
      <c r="F62" s="37">
        <f>F51+F61</f>
        <v>1690</v>
      </c>
      <c r="G62" s="37">
        <f t="shared" ref="G62" si="23">G51+G61</f>
        <v>55.25</v>
      </c>
      <c r="H62" s="37">
        <f t="shared" ref="H62" si="24">H51+H61</f>
        <v>50.89</v>
      </c>
      <c r="I62" s="37">
        <f t="shared" ref="I62" si="25">I51+I61</f>
        <v>266.64999999999998</v>
      </c>
      <c r="J62" s="37">
        <f t="shared" ref="J62" si="26">J51+J61</f>
        <v>1975.19</v>
      </c>
      <c r="K62" s="37"/>
    </row>
    <row r="63" spans="1:11" ht="15" x14ac:dyDescent="0.25">
      <c r="A63" s="11">
        <v>1</v>
      </c>
      <c r="B63" s="12">
        <v>4</v>
      </c>
      <c r="C63" s="13" t="s">
        <v>22</v>
      </c>
      <c r="D63" s="14" t="s">
        <v>23</v>
      </c>
      <c r="E63" s="15" t="s">
        <v>67</v>
      </c>
      <c r="F63" s="16">
        <v>200</v>
      </c>
      <c r="G63" s="16">
        <v>7.51</v>
      </c>
      <c r="H63" s="16">
        <v>11.72</v>
      </c>
      <c r="I63" s="16">
        <v>37.049999999999997</v>
      </c>
      <c r="J63" s="16">
        <v>285</v>
      </c>
      <c r="K63" s="42">
        <v>182</v>
      </c>
    </row>
    <row r="64" spans="1:11" ht="15" x14ac:dyDescent="0.25">
      <c r="A64" s="17"/>
      <c r="B64" s="18"/>
      <c r="C64" s="19"/>
      <c r="D64" s="20"/>
      <c r="E64" s="21" t="s">
        <v>68</v>
      </c>
      <c r="F64" s="22">
        <v>40</v>
      </c>
      <c r="G64" s="22">
        <v>5.08</v>
      </c>
      <c r="H64" s="22">
        <v>4.5999999999999996</v>
      </c>
      <c r="I64" s="22">
        <v>0.28000000000000003</v>
      </c>
      <c r="J64" s="22">
        <v>62.8</v>
      </c>
      <c r="K64" s="43">
        <v>213</v>
      </c>
    </row>
    <row r="65" spans="1:11" ht="15" x14ac:dyDescent="0.25">
      <c r="A65" s="17"/>
      <c r="B65" s="18"/>
      <c r="C65" s="19"/>
      <c r="D65" s="23" t="s">
        <v>25</v>
      </c>
      <c r="E65" s="21" t="s">
        <v>60</v>
      </c>
      <c r="F65" s="22">
        <v>200</v>
      </c>
      <c r="G65" s="22">
        <v>0.12</v>
      </c>
      <c r="H65" s="22">
        <v>0.02</v>
      </c>
      <c r="I65" s="22">
        <v>10.199999999999999</v>
      </c>
      <c r="J65" s="22">
        <v>141</v>
      </c>
      <c r="K65" s="43">
        <v>393</v>
      </c>
    </row>
    <row r="66" spans="1:11" ht="15" x14ac:dyDescent="0.25">
      <c r="A66" s="17"/>
      <c r="B66" s="18"/>
      <c r="C66" s="19"/>
      <c r="D66" s="23" t="s">
        <v>27</v>
      </c>
      <c r="E66" s="21" t="s">
        <v>69</v>
      </c>
      <c r="F66" s="22">
        <v>35</v>
      </c>
      <c r="G66" s="22">
        <v>3.7</v>
      </c>
      <c r="H66" s="22">
        <v>8.5</v>
      </c>
      <c r="I66" s="22">
        <v>26.25</v>
      </c>
      <c r="J66" s="22">
        <v>155</v>
      </c>
      <c r="K66" s="43">
        <v>2</v>
      </c>
    </row>
    <row r="67" spans="1:11" ht="15" x14ac:dyDescent="0.25">
      <c r="A67" s="17"/>
      <c r="B67" s="18"/>
      <c r="C67" s="19"/>
      <c r="D67" s="23" t="s">
        <v>29</v>
      </c>
      <c r="E67" s="21" t="s">
        <v>70</v>
      </c>
      <c r="F67" s="22">
        <v>150</v>
      </c>
      <c r="G67" s="22">
        <v>0.4</v>
      </c>
      <c r="H67" s="22">
        <v>0.3</v>
      </c>
      <c r="I67" s="22">
        <v>10.3</v>
      </c>
      <c r="J67" s="22">
        <v>47</v>
      </c>
      <c r="K67" s="43">
        <v>338</v>
      </c>
    </row>
    <row r="68" spans="1:11" ht="15" x14ac:dyDescent="0.25">
      <c r="A68" s="17"/>
      <c r="B68" s="18"/>
      <c r="C68" s="19"/>
      <c r="D68" s="20"/>
      <c r="E68" s="21"/>
      <c r="F68" s="22"/>
      <c r="G68" s="22"/>
      <c r="H68" s="22"/>
      <c r="I68" s="22"/>
      <c r="J68" s="22"/>
      <c r="K68" s="43"/>
    </row>
    <row r="69" spans="1:11" ht="15" x14ac:dyDescent="0.2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43"/>
    </row>
    <row r="70" spans="1:11" ht="15" x14ac:dyDescent="0.25">
      <c r="A70" s="24"/>
      <c r="B70" s="25"/>
      <c r="C70" s="26"/>
      <c r="D70" s="27" t="s">
        <v>31</v>
      </c>
      <c r="E70" s="28"/>
      <c r="F70" s="29">
        <f>SUM(F63:F69)</f>
        <v>625</v>
      </c>
      <c r="G70" s="29">
        <f t="shared" ref="G70" si="27">SUM(G63:G69)</f>
        <v>16.809999999999999</v>
      </c>
      <c r="H70" s="29">
        <f t="shared" ref="H70" si="28">SUM(H63:H69)</f>
        <v>25.14</v>
      </c>
      <c r="I70" s="29">
        <f t="shared" ref="I70" si="29">SUM(I63:I69)</f>
        <v>84.08</v>
      </c>
      <c r="J70" s="29">
        <f t="shared" ref="J70" si="30">SUM(J63:J69)</f>
        <v>690.8</v>
      </c>
      <c r="K70" s="44"/>
    </row>
    <row r="71" spans="1:11" ht="15" x14ac:dyDescent="0.25">
      <c r="A71" s="30">
        <f>A63</f>
        <v>1</v>
      </c>
      <c r="B71" s="31">
        <f>B63</f>
        <v>4</v>
      </c>
      <c r="C71" s="32" t="s">
        <v>32</v>
      </c>
      <c r="D71" s="23" t="s">
        <v>33</v>
      </c>
      <c r="E71" s="21" t="s">
        <v>71</v>
      </c>
      <c r="F71" s="22">
        <v>100</v>
      </c>
      <c r="G71" s="22">
        <v>0.6</v>
      </c>
      <c r="H71" s="22">
        <v>0.2</v>
      </c>
      <c r="I71" s="22">
        <v>4.2</v>
      </c>
      <c r="J71" s="22">
        <v>119.9</v>
      </c>
      <c r="K71" s="43"/>
    </row>
    <row r="72" spans="1:11" ht="15" x14ac:dyDescent="0.25">
      <c r="A72" s="17"/>
      <c r="B72" s="18"/>
      <c r="C72" s="19"/>
      <c r="D72" s="23" t="s">
        <v>35</v>
      </c>
      <c r="E72" s="21" t="s">
        <v>72</v>
      </c>
      <c r="F72" s="22">
        <v>250</v>
      </c>
      <c r="G72" s="22">
        <v>9.0399999999999991</v>
      </c>
      <c r="H72" s="22">
        <v>19.829999999999998</v>
      </c>
      <c r="I72" s="22">
        <v>71.010000000000005</v>
      </c>
      <c r="J72" s="22">
        <v>496</v>
      </c>
      <c r="K72" s="43">
        <v>61</v>
      </c>
    </row>
    <row r="73" spans="1:11" ht="15" x14ac:dyDescent="0.25">
      <c r="A73" s="17"/>
      <c r="B73" s="18"/>
      <c r="C73" s="19"/>
      <c r="D73" s="23" t="s">
        <v>37</v>
      </c>
      <c r="E73" s="21" t="s">
        <v>73</v>
      </c>
      <c r="F73" s="22">
        <v>260</v>
      </c>
      <c r="G73" s="22">
        <v>25.4</v>
      </c>
      <c r="H73" s="22">
        <v>20.399999999999999</v>
      </c>
      <c r="I73" s="22">
        <v>31.48</v>
      </c>
      <c r="J73" s="22">
        <v>412</v>
      </c>
      <c r="K73" s="43">
        <v>250</v>
      </c>
    </row>
    <row r="74" spans="1:11" ht="15" x14ac:dyDescent="0.25">
      <c r="A74" s="17"/>
      <c r="B74" s="18"/>
      <c r="C74" s="19"/>
      <c r="D74" s="23" t="s">
        <v>39</v>
      </c>
      <c r="E74" s="21"/>
      <c r="F74" s="22"/>
      <c r="G74" s="22"/>
      <c r="H74" s="22"/>
      <c r="I74" s="22"/>
      <c r="J74" s="22"/>
      <c r="K74" s="43"/>
    </row>
    <row r="75" spans="1:11" ht="15" x14ac:dyDescent="0.25">
      <c r="A75" s="17"/>
      <c r="B75" s="18"/>
      <c r="C75" s="19"/>
      <c r="D75" s="23" t="s">
        <v>41</v>
      </c>
      <c r="E75" s="21" t="s">
        <v>74</v>
      </c>
      <c r="F75" s="22">
        <v>200</v>
      </c>
      <c r="G75" s="22">
        <v>0.5</v>
      </c>
      <c r="H75" s="22">
        <v>0.3</v>
      </c>
      <c r="I75" s="22">
        <v>25.4</v>
      </c>
      <c r="J75" s="22">
        <v>102.72</v>
      </c>
      <c r="K75" s="43">
        <v>376</v>
      </c>
    </row>
    <row r="76" spans="1:11" ht="15" x14ac:dyDescent="0.25">
      <c r="A76" s="17"/>
      <c r="B76" s="18"/>
      <c r="C76" s="19"/>
      <c r="D76" s="23" t="s">
        <v>43</v>
      </c>
      <c r="E76" s="21" t="s">
        <v>44</v>
      </c>
      <c r="F76" s="22">
        <v>20</v>
      </c>
      <c r="G76" s="22">
        <v>1.58</v>
      </c>
      <c r="H76" s="22">
        <v>0.2</v>
      </c>
      <c r="I76" s="22">
        <v>9.66</v>
      </c>
      <c r="J76" s="22">
        <v>47</v>
      </c>
      <c r="K76" s="43"/>
    </row>
    <row r="77" spans="1:11" ht="15" x14ac:dyDescent="0.25">
      <c r="A77" s="17"/>
      <c r="B77" s="18"/>
      <c r="C77" s="19"/>
      <c r="D77" s="23" t="s">
        <v>45</v>
      </c>
      <c r="E77" s="21" t="s">
        <v>46</v>
      </c>
      <c r="F77" s="22">
        <v>80</v>
      </c>
      <c r="G77" s="22">
        <v>2.64</v>
      </c>
      <c r="H77" s="22">
        <v>0.48</v>
      </c>
      <c r="I77" s="22">
        <v>15.86</v>
      </c>
      <c r="J77" s="22">
        <v>79.2</v>
      </c>
      <c r="K77" s="43">
        <v>1</v>
      </c>
    </row>
    <row r="78" spans="1:11" ht="15" x14ac:dyDescent="0.25">
      <c r="A78" s="17"/>
      <c r="B78" s="18"/>
      <c r="C78" s="19"/>
      <c r="D78" s="20"/>
      <c r="E78" s="21"/>
      <c r="F78" s="22"/>
      <c r="G78" s="22"/>
      <c r="H78" s="22"/>
      <c r="I78" s="22"/>
      <c r="J78" s="22"/>
      <c r="K78" s="43"/>
    </row>
    <row r="79" spans="1:11" ht="15" x14ac:dyDescent="0.25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43"/>
    </row>
    <row r="80" spans="1:11" ht="15" x14ac:dyDescent="0.25">
      <c r="A80" s="24"/>
      <c r="B80" s="25"/>
      <c r="C80" s="26"/>
      <c r="D80" s="27" t="s">
        <v>31</v>
      </c>
      <c r="E80" s="33"/>
      <c r="F80" s="29">
        <f>SUM(F71:F79)</f>
        <v>910</v>
      </c>
      <c r="G80" s="29">
        <f t="shared" ref="G80" si="31">SUM(G71:G79)</f>
        <v>39.76</v>
      </c>
      <c r="H80" s="29">
        <f t="shared" ref="H80" si="32">SUM(H71:H79)</f>
        <v>41.41</v>
      </c>
      <c r="I80" s="29">
        <f t="shared" ref="I80" si="33">SUM(I71:I79)</f>
        <v>157.61000000000001</v>
      </c>
      <c r="J80" s="29">
        <f t="shared" ref="J80" si="34">SUM(J71:J79)</f>
        <v>1256.82</v>
      </c>
      <c r="K80" s="44"/>
    </row>
    <row r="81" spans="1:11" ht="15.75" customHeight="1" x14ac:dyDescent="0.2">
      <c r="A81" s="34">
        <f>A63</f>
        <v>1</v>
      </c>
      <c r="B81" s="35">
        <f>B63</f>
        <v>4</v>
      </c>
      <c r="C81" s="53" t="s">
        <v>47</v>
      </c>
      <c r="D81" s="54"/>
      <c r="E81" s="36"/>
      <c r="F81" s="37">
        <f>F70+F80</f>
        <v>1535</v>
      </c>
      <c r="G81" s="37">
        <f t="shared" ref="G81" si="35">G70+G80</f>
        <v>56.57</v>
      </c>
      <c r="H81" s="37">
        <f t="shared" ref="H81" si="36">H70+H80</f>
        <v>66.55</v>
      </c>
      <c r="I81" s="37">
        <f t="shared" ref="I81" si="37">I70+I80</f>
        <v>241.69</v>
      </c>
      <c r="J81" s="37">
        <f t="shared" ref="J81" si="38">J70+J80</f>
        <v>1947.62</v>
      </c>
      <c r="K81" s="37"/>
    </row>
    <row r="82" spans="1:11" ht="15" x14ac:dyDescent="0.25">
      <c r="A82" s="11">
        <v>1</v>
      </c>
      <c r="B82" s="12">
        <v>5</v>
      </c>
      <c r="C82" s="13" t="s">
        <v>22</v>
      </c>
      <c r="D82" s="14" t="s">
        <v>23</v>
      </c>
      <c r="E82" s="15" t="s">
        <v>75</v>
      </c>
      <c r="F82" s="16">
        <v>250</v>
      </c>
      <c r="G82" s="16">
        <v>7.18</v>
      </c>
      <c r="H82" s="16">
        <v>6.51</v>
      </c>
      <c r="I82" s="16">
        <v>23.54</v>
      </c>
      <c r="J82" s="16">
        <v>182</v>
      </c>
      <c r="K82" s="42">
        <v>93</v>
      </c>
    </row>
    <row r="83" spans="1:11" ht="15" x14ac:dyDescent="0.25">
      <c r="A83" s="17"/>
      <c r="B83" s="18"/>
      <c r="C83" s="19"/>
      <c r="D83" s="20"/>
      <c r="E83" s="21"/>
      <c r="F83" s="22"/>
      <c r="G83" s="22"/>
      <c r="H83" s="22"/>
      <c r="I83" s="22"/>
      <c r="J83" s="22"/>
      <c r="K83" s="43"/>
    </row>
    <row r="84" spans="1:11" ht="15" x14ac:dyDescent="0.25">
      <c r="A84" s="17"/>
      <c r="B84" s="18"/>
      <c r="C84" s="19"/>
      <c r="D84" s="23" t="s">
        <v>25</v>
      </c>
      <c r="E84" s="21" t="s">
        <v>60</v>
      </c>
      <c r="F84" s="22">
        <v>200</v>
      </c>
      <c r="G84" s="22">
        <v>0.12</v>
      </c>
      <c r="H84" s="22">
        <v>0.02</v>
      </c>
      <c r="I84" s="22">
        <v>10.199999999999999</v>
      </c>
      <c r="J84" s="22">
        <v>41</v>
      </c>
      <c r="K84" s="43">
        <v>393</v>
      </c>
    </row>
    <row r="85" spans="1:11" ht="15" x14ac:dyDescent="0.25">
      <c r="A85" s="17"/>
      <c r="B85" s="18"/>
      <c r="C85" s="19"/>
      <c r="D85" s="23" t="s">
        <v>27</v>
      </c>
      <c r="E85" s="21" t="s">
        <v>51</v>
      </c>
      <c r="F85" s="22">
        <v>40</v>
      </c>
      <c r="G85" s="22">
        <v>7.38</v>
      </c>
      <c r="H85" s="22">
        <v>8.5</v>
      </c>
      <c r="I85" s="22">
        <v>24.49</v>
      </c>
      <c r="J85" s="22">
        <v>204</v>
      </c>
      <c r="K85" s="43">
        <v>7</v>
      </c>
    </row>
    <row r="86" spans="1:11" ht="15" x14ac:dyDescent="0.25">
      <c r="A86" s="17"/>
      <c r="B86" s="18"/>
      <c r="C86" s="19"/>
      <c r="D86" s="23" t="s">
        <v>29</v>
      </c>
      <c r="E86" s="21" t="s">
        <v>52</v>
      </c>
      <c r="F86" s="22">
        <v>150</v>
      </c>
      <c r="G86" s="22">
        <v>0.6</v>
      </c>
      <c r="H86" s="22">
        <v>0.6</v>
      </c>
      <c r="I86" s="22">
        <v>14.7</v>
      </c>
      <c r="J86" s="22">
        <v>204</v>
      </c>
      <c r="K86" s="43">
        <v>338</v>
      </c>
    </row>
    <row r="87" spans="1:11" ht="15" x14ac:dyDescent="0.25">
      <c r="A87" s="17"/>
      <c r="B87" s="18"/>
      <c r="C87" s="19"/>
      <c r="D87" s="20"/>
      <c r="E87" s="21" t="s">
        <v>76</v>
      </c>
      <c r="F87" s="22">
        <v>100</v>
      </c>
      <c r="G87" s="22">
        <v>8.5</v>
      </c>
      <c r="H87" s="22">
        <v>11</v>
      </c>
      <c r="I87" s="22">
        <v>70</v>
      </c>
      <c r="J87" s="22">
        <v>348</v>
      </c>
      <c r="K87" s="43">
        <v>35</v>
      </c>
    </row>
    <row r="88" spans="1:11" ht="15" x14ac:dyDescent="0.2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43"/>
    </row>
    <row r="89" spans="1:11" ht="15" x14ac:dyDescent="0.25">
      <c r="A89" s="24"/>
      <c r="B89" s="25"/>
      <c r="C89" s="26"/>
      <c r="D89" s="27" t="s">
        <v>31</v>
      </c>
      <c r="E89" s="28"/>
      <c r="F89" s="29">
        <f>SUM(F82:F88)</f>
        <v>740</v>
      </c>
      <c r="G89" s="29">
        <f t="shared" ref="G89" si="39">SUM(G82:G88)</f>
        <v>23.78</v>
      </c>
      <c r="H89" s="29">
        <f t="shared" ref="H89" si="40">SUM(H82:H88)</f>
        <v>26.63</v>
      </c>
      <c r="I89" s="29">
        <f t="shared" ref="I89" si="41">SUM(I82:I88)</f>
        <v>142.93</v>
      </c>
      <c r="J89" s="29">
        <f t="shared" ref="J89" si="42">SUM(J82:J88)</f>
        <v>979</v>
      </c>
      <c r="K89" s="44"/>
    </row>
    <row r="90" spans="1:11" ht="15" x14ac:dyDescent="0.25">
      <c r="A90" s="30">
        <f>A82</f>
        <v>1</v>
      </c>
      <c r="B90" s="31">
        <f>B82</f>
        <v>5</v>
      </c>
      <c r="C90" s="32" t="s">
        <v>32</v>
      </c>
      <c r="D90" s="23" t="s">
        <v>33</v>
      </c>
      <c r="E90" s="21" t="s">
        <v>77</v>
      </c>
      <c r="F90" s="22">
        <v>100</v>
      </c>
      <c r="G90" s="22">
        <v>1.04</v>
      </c>
      <c r="H90" s="22">
        <v>10.039999999999999</v>
      </c>
      <c r="I90" s="22">
        <v>7.29</v>
      </c>
      <c r="J90" s="22">
        <v>125.1</v>
      </c>
      <c r="K90" s="43">
        <v>67</v>
      </c>
    </row>
    <row r="91" spans="1:11" ht="15" x14ac:dyDescent="0.25">
      <c r="A91" s="17"/>
      <c r="B91" s="18"/>
      <c r="C91" s="19"/>
      <c r="D91" s="23" t="s">
        <v>35</v>
      </c>
      <c r="E91" s="21" t="s">
        <v>78</v>
      </c>
      <c r="F91" s="22">
        <v>250</v>
      </c>
      <c r="G91" s="22">
        <v>3.37</v>
      </c>
      <c r="H91" s="22">
        <v>2.98</v>
      </c>
      <c r="I91" s="22">
        <v>15.69</v>
      </c>
      <c r="J91" s="22">
        <v>144</v>
      </c>
      <c r="K91" s="43">
        <v>112</v>
      </c>
    </row>
    <row r="92" spans="1:11" ht="15" x14ac:dyDescent="0.25">
      <c r="A92" s="17"/>
      <c r="B92" s="18"/>
      <c r="C92" s="19"/>
      <c r="D92" s="23" t="s">
        <v>37</v>
      </c>
      <c r="E92" s="21" t="s">
        <v>79</v>
      </c>
      <c r="F92" s="22">
        <v>250</v>
      </c>
      <c r="G92" s="22">
        <v>37.200000000000003</v>
      </c>
      <c r="H92" s="22">
        <v>45.33</v>
      </c>
      <c r="I92" s="22">
        <v>41.05</v>
      </c>
      <c r="J92" s="22">
        <v>747.09</v>
      </c>
      <c r="K92" s="43">
        <v>22</v>
      </c>
    </row>
    <row r="93" spans="1:11" ht="15" x14ac:dyDescent="0.25">
      <c r="A93" s="17"/>
      <c r="B93" s="18"/>
      <c r="C93" s="19"/>
      <c r="D93" s="23" t="s">
        <v>39</v>
      </c>
      <c r="E93" s="21"/>
      <c r="F93" s="22"/>
      <c r="G93" s="22"/>
      <c r="H93" s="22"/>
      <c r="I93" s="22"/>
      <c r="J93" s="22"/>
      <c r="K93" s="43"/>
    </row>
    <row r="94" spans="1:11" ht="15" x14ac:dyDescent="0.25">
      <c r="A94" s="17"/>
      <c r="B94" s="18"/>
      <c r="C94" s="19"/>
      <c r="D94" s="23" t="s">
        <v>41</v>
      </c>
      <c r="E94" s="21" t="s">
        <v>66</v>
      </c>
      <c r="F94" s="22">
        <v>200</v>
      </c>
      <c r="G94" s="22">
        <v>1</v>
      </c>
      <c r="H94" s="22">
        <v>0</v>
      </c>
      <c r="I94" s="22">
        <v>20.2</v>
      </c>
      <c r="J94" s="22">
        <v>84.8</v>
      </c>
      <c r="K94" s="43">
        <v>389</v>
      </c>
    </row>
    <row r="95" spans="1:11" ht="15" x14ac:dyDescent="0.25">
      <c r="A95" s="17"/>
      <c r="B95" s="18"/>
      <c r="C95" s="19"/>
      <c r="D95" s="23" t="s">
        <v>43</v>
      </c>
      <c r="E95" s="21" t="s">
        <v>44</v>
      </c>
      <c r="F95" s="22">
        <v>20</v>
      </c>
      <c r="G95" s="22">
        <v>1.58</v>
      </c>
      <c r="H95" s="22">
        <v>0.2</v>
      </c>
      <c r="I95" s="22">
        <v>9.66</v>
      </c>
      <c r="J95" s="22">
        <v>47</v>
      </c>
      <c r="K95" s="43"/>
    </row>
    <row r="96" spans="1:11" ht="15" x14ac:dyDescent="0.25">
      <c r="A96" s="17"/>
      <c r="B96" s="18"/>
      <c r="C96" s="19"/>
      <c r="D96" s="23" t="s">
        <v>45</v>
      </c>
      <c r="E96" s="21" t="s">
        <v>46</v>
      </c>
      <c r="F96" s="22">
        <v>80</v>
      </c>
      <c r="G96" s="22">
        <v>2.64</v>
      </c>
      <c r="H96" s="22">
        <v>0.48</v>
      </c>
      <c r="I96" s="22">
        <v>15.86</v>
      </c>
      <c r="J96" s="22">
        <v>79.2</v>
      </c>
      <c r="K96" s="43">
        <v>1</v>
      </c>
    </row>
    <row r="97" spans="1:11" ht="15" x14ac:dyDescent="0.25">
      <c r="A97" s="17"/>
      <c r="B97" s="18"/>
      <c r="C97" s="19"/>
      <c r="D97" s="20"/>
      <c r="E97" s="21"/>
      <c r="F97" s="22"/>
      <c r="G97" s="22"/>
      <c r="H97" s="22"/>
      <c r="I97" s="22"/>
      <c r="J97" s="22"/>
      <c r="K97" s="43"/>
    </row>
    <row r="98" spans="1:11" ht="15" x14ac:dyDescent="0.25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43"/>
    </row>
    <row r="99" spans="1:11" ht="15" x14ac:dyDescent="0.25">
      <c r="A99" s="24"/>
      <c r="B99" s="25"/>
      <c r="C99" s="26"/>
      <c r="D99" s="27" t="s">
        <v>31</v>
      </c>
      <c r="E99" s="33"/>
      <c r="F99" s="29">
        <f>SUM(F90:F98)</f>
        <v>900</v>
      </c>
      <c r="G99" s="29">
        <f t="shared" ref="G99" si="43">SUM(G90:G98)</f>
        <v>46.83</v>
      </c>
      <c r="H99" s="29">
        <f t="shared" ref="H99" si="44">SUM(H90:H98)</f>
        <v>59.03</v>
      </c>
      <c r="I99" s="29">
        <f t="shared" ref="I99" si="45">SUM(I90:I98)</f>
        <v>109.75</v>
      </c>
      <c r="J99" s="29">
        <f t="shared" ref="J99" si="46">SUM(J90:J98)</f>
        <v>1227.19</v>
      </c>
      <c r="K99" s="44"/>
    </row>
    <row r="100" spans="1:11" ht="15.75" customHeight="1" x14ac:dyDescent="0.2">
      <c r="A100" s="34">
        <f>A82</f>
        <v>1</v>
      </c>
      <c r="B100" s="35">
        <f>B82</f>
        <v>5</v>
      </c>
      <c r="C100" s="53" t="s">
        <v>47</v>
      </c>
      <c r="D100" s="54"/>
      <c r="E100" s="36"/>
      <c r="F100" s="37">
        <f>F89+F99</f>
        <v>1640</v>
      </c>
      <c r="G100" s="37">
        <f t="shared" ref="G100" si="47">G89+G99</f>
        <v>70.61</v>
      </c>
      <c r="H100" s="37">
        <f t="shared" ref="H100" si="48">H89+H99</f>
        <v>85.66</v>
      </c>
      <c r="I100" s="37">
        <f t="shared" ref="I100" si="49">I89+I99</f>
        <v>252.68</v>
      </c>
      <c r="J100" s="37">
        <f t="shared" ref="J100" si="50">J89+J99</f>
        <v>2206.19</v>
      </c>
      <c r="K100" s="37"/>
    </row>
    <row r="101" spans="1:11" ht="15" x14ac:dyDescent="0.25">
      <c r="A101" s="11">
        <v>2</v>
      </c>
      <c r="B101" s="12">
        <v>1</v>
      </c>
      <c r="C101" s="13" t="s">
        <v>22</v>
      </c>
      <c r="D101" s="14" t="s">
        <v>23</v>
      </c>
      <c r="E101" s="15" t="s">
        <v>80</v>
      </c>
      <c r="F101" s="16">
        <v>200</v>
      </c>
      <c r="G101" s="16">
        <v>10.7</v>
      </c>
      <c r="H101" s="16">
        <v>11.23</v>
      </c>
      <c r="I101" s="16">
        <v>68.44</v>
      </c>
      <c r="J101" s="16">
        <v>418</v>
      </c>
      <c r="K101" s="42">
        <v>403</v>
      </c>
    </row>
    <row r="102" spans="1:11" ht="15" x14ac:dyDescent="0.25">
      <c r="A102" s="17"/>
      <c r="B102" s="18"/>
      <c r="C102" s="19"/>
      <c r="D102" s="20"/>
      <c r="E102" s="21" t="s">
        <v>49</v>
      </c>
      <c r="F102" s="22">
        <v>40</v>
      </c>
      <c r="G102" s="22">
        <v>5.08</v>
      </c>
      <c r="H102" s="22">
        <v>4.5999999999999996</v>
      </c>
      <c r="I102" s="22">
        <v>0.28000000000000003</v>
      </c>
      <c r="J102" s="22">
        <v>62.8</v>
      </c>
      <c r="K102" s="43">
        <v>213</v>
      </c>
    </row>
    <row r="103" spans="1:11" ht="15" x14ac:dyDescent="0.25">
      <c r="A103" s="17"/>
      <c r="B103" s="18"/>
      <c r="C103" s="19"/>
      <c r="D103" s="23" t="s">
        <v>25</v>
      </c>
      <c r="E103" s="21" t="s">
        <v>60</v>
      </c>
      <c r="F103" s="22">
        <v>200</v>
      </c>
      <c r="G103" s="22">
        <v>0.12</v>
      </c>
      <c r="H103" s="22">
        <v>0.02</v>
      </c>
      <c r="I103" s="22">
        <v>10.199999999999999</v>
      </c>
      <c r="J103" s="22">
        <v>41</v>
      </c>
      <c r="K103" s="43">
        <v>393</v>
      </c>
    </row>
    <row r="104" spans="1:11" ht="15" x14ac:dyDescent="0.25">
      <c r="A104" s="17"/>
      <c r="B104" s="18"/>
      <c r="C104" s="19"/>
      <c r="D104" s="23" t="s">
        <v>27</v>
      </c>
      <c r="E104" s="21" t="s">
        <v>44</v>
      </c>
      <c r="F104" s="22">
        <v>20</v>
      </c>
      <c r="G104" s="22">
        <v>1.58</v>
      </c>
      <c r="H104" s="22">
        <v>0.2</v>
      </c>
      <c r="I104" s="22">
        <v>9.66</v>
      </c>
      <c r="J104" s="22">
        <v>47</v>
      </c>
      <c r="K104" s="43"/>
    </row>
    <row r="105" spans="1:11" ht="15" x14ac:dyDescent="0.25">
      <c r="A105" s="17"/>
      <c r="B105" s="18"/>
      <c r="C105" s="19"/>
      <c r="D105" s="23" t="s">
        <v>29</v>
      </c>
      <c r="E105" s="21" t="s">
        <v>30</v>
      </c>
      <c r="F105" s="22">
        <v>150</v>
      </c>
      <c r="G105" s="22">
        <v>0.56000000000000005</v>
      </c>
      <c r="H105" s="22">
        <v>0.14000000000000001</v>
      </c>
      <c r="I105" s="22">
        <v>15.23</v>
      </c>
      <c r="J105" s="22">
        <v>164</v>
      </c>
      <c r="K105" s="43">
        <v>371</v>
      </c>
    </row>
    <row r="106" spans="1:11" ht="15" x14ac:dyDescent="0.25">
      <c r="A106" s="17"/>
      <c r="B106" s="18"/>
      <c r="C106" s="19"/>
      <c r="D106" s="20"/>
      <c r="E106" s="21"/>
      <c r="F106" s="22"/>
      <c r="G106" s="22"/>
      <c r="H106" s="22"/>
      <c r="I106" s="22"/>
      <c r="J106" s="22"/>
      <c r="K106" s="43"/>
    </row>
    <row r="107" spans="1:11" ht="15" x14ac:dyDescent="0.25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43"/>
    </row>
    <row r="108" spans="1:11" ht="15" x14ac:dyDescent="0.25">
      <c r="A108" s="24"/>
      <c r="B108" s="25"/>
      <c r="C108" s="26"/>
      <c r="D108" s="27" t="s">
        <v>31</v>
      </c>
      <c r="E108" s="28"/>
      <c r="F108" s="29">
        <f>SUM(F101:F107)</f>
        <v>610</v>
      </c>
      <c r="G108" s="29">
        <f t="shared" ref="G108:J108" si="51">SUM(G101:G107)</f>
        <v>18.04</v>
      </c>
      <c r="H108" s="29">
        <f t="shared" si="51"/>
        <v>16.190000000000001</v>
      </c>
      <c r="I108" s="29">
        <f t="shared" si="51"/>
        <v>103.81</v>
      </c>
      <c r="J108" s="29">
        <f t="shared" si="51"/>
        <v>732.8</v>
      </c>
      <c r="K108" s="44"/>
    </row>
    <row r="109" spans="1:11" ht="15" x14ac:dyDescent="0.25">
      <c r="A109" s="30">
        <f>A101</f>
        <v>2</v>
      </c>
      <c r="B109" s="31">
        <f>B101</f>
        <v>1</v>
      </c>
      <c r="C109" s="32" t="s">
        <v>32</v>
      </c>
      <c r="D109" s="23" t="s">
        <v>33</v>
      </c>
      <c r="E109" s="21" t="s">
        <v>81</v>
      </c>
      <c r="F109" s="22">
        <v>100</v>
      </c>
      <c r="G109" s="22">
        <v>1.31</v>
      </c>
      <c r="H109" s="22">
        <v>3.25</v>
      </c>
      <c r="I109" s="22">
        <v>6.5</v>
      </c>
      <c r="J109" s="22">
        <v>60.4</v>
      </c>
      <c r="K109" s="43">
        <v>45</v>
      </c>
    </row>
    <row r="110" spans="1:11" ht="15" x14ac:dyDescent="0.25">
      <c r="A110" s="17"/>
      <c r="B110" s="18"/>
      <c r="C110" s="19"/>
      <c r="D110" s="23" t="s">
        <v>35</v>
      </c>
      <c r="E110" s="21" t="s">
        <v>82</v>
      </c>
      <c r="F110" s="22">
        <v>250</v>
      </c>
      <c r="G110" s="22">
        <v>2.04</v>
      </c>
      <c r="H110" s="22">
        <v>5</v>
      </c>
      <c r="I110" s="22">
        <v>14.1</v>
      </c>
      <c r="J110" s="22">
        <v>109.75</v>
      </c>
      <c r="K110" s="43">
        <v>58</v>
      </c>
    </row>
    <row r="111" spans="1:11" ht="15" x14ac:dyDescent="0.25">
      <c r="A111" s="17"/>
      <c r="B111" s="18"/>
      <c r="C111" s="19"/>
      <c r="D111" s="23" t="s">
        <v>37</v>
      </c>
      <c r="E111" s="21" t="s">
        <v>83</v>
      </c>
      <c r="F111" s="22">
        <v>110</v>
      </c>
      <c r="G111" s="22">
        <v>13.26</v>
      </c>
      <c r="H111" s="22">
        <v>8.82</v>
      </c>
      <c r="I111" s="22">
        <v>2.62</v>
      </c>
      <c r="J111" s="22">
        <v>160</v>
      </c>
      <c r="K111" s="43">
        <v>261</v>
      </c>
    </row>
    <row r="112" spans="1:11" ht="15" x14ac:dyDescent="0.25">
      <c r="A112" s="17"/>
      <c r="B112" s="18"/>
      <c r="C112" s="19"/>
      <c r="D112" s="23" t="s">
        <v>39</v>
      </c>
      <c r="E112" s="21" t="s">
        <v>65</v>
      </c>
      <c r="F112" s="22">
        <v>150</v>
      </c>
      <c r="G112" s="22">
        <v>3.65</v>
      </c>
      <c r="H112" s="22">
        <v>5.37</v>
      </c>
      <c r="I112" s="22">
        <v>36.68</v>
      </c>
      <c r="J112" s="22">
        <v>209.7</v>
      </c>
      <c r="K112" s="43">
        <v>304</v>
      </c>
    </row>
    <row r="113" spans="1:11" ht="15" x14ac:dyDescent="0.25">
      <c r="A113" s="17"/>
      <c r="B113" s="18"/>
      <c r="C113" s="19"/>
      <c r="D113" s="23" t="s">
        <v>41</v>
      </c>
      <c r="E113" s="21" t="s">
        <v>84</v>
      </c>
      <c r="F113" s="22">
        <v>200</v>
      </c>
      <c r="G113" s="22">
        <v>0.4</v>
      </c>
      <c r="H113" s="22">
        <v>0.2</v>
      </c>
      <c r="I113" s="22">
        <v>27.24</v>
      </c>
      <c r="J113" s="22">
        <v>102.72</v>
      </c>
      <c r="K113" s="43">
        <v>376</v>
      </c>
    </row>
    <row r="114" spans="1:11" ht="15" x14ac:dyDescent="0.25">
      <c r="A114" s="17"/>
      <c r="B114" s="18"/>
      <c r="C114" s="19"/>
      <c r="D114" s="23" t="s">
        <v>43</v>
      </c>
      <c r="E114" s="21" t="s">
        <v>44</v>
      </c>
      <c r="F114" s="22">
        <v>20</v>
      </c>
      <c r="G114" s="22">
        <v>1.58</v>
      </c>
      <c r="H114" s="22">
        <v>0.2</v>
      </c>
      <c r="I114" s="22">
        <v>9.66</v>
      </c>
      <c r="J114" s="22">
        <v>47</v>
      </c>
      <c r="K114" s="43"/>
    </row>
    <row r="115" spans="1:11" ht="15" x14ac:dyDescent="0.25">
      <c r="A115" s="17"/>
      <c r="B115" s="18"/>
      <c r="C115" s="19"/>
      <c r="D115" s="23" t="s">
        <v>45</v>
      </c>
      <c r="E115" s="21" t="s">
        <v>46</v>
      </c>
      <c r="F115" s="22">
        <v>80</v>
      </c>
      <c r="G115" s="22">
        <v>2.64</v>
      </c>
      <c r="H115" s="22">
        <v>0.48</v>
      </c>
      <c r="I115" s="22">
        <v>15.86</v>
      </c>
      <c r="J115" s="22">
        <v>79.2</v>
      </c>
      <c r="K115" s="43">
        <v>1</v>
      </c>
    </row>
    <row r="116" spans="1:11" ht="15" x14ac:dyDescent="0.25">
      <c r="A116" s="17"/>
      <c r="B116" s="18"/>
      <c r="C116" s="19"/>
      <c r="D116" s="20"/>
      <c r="E116" s="21"/>
      <c r="F116" s="22"/>
      <c r="G116" s="22"/>
      <c r="H116" s="22"/>
      <c r="I116" s="22"/>
      <c r="J116" s="22"/>
      <c r="K116" s="43"/>
    </row>
    <row r="117" spans="1:11" ht="15" x14ac:dyDescent="0.25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43"/>
    </row>
    <row r="118" spans="1:11" ht="15" x14ac:dyDescent="0.25">
      <c r="A118" s="24"/>
      <c r="B118" s="25"/>
      <c r="C118" s="26"/>
      <c r="D118" s="27" t="s">
        <v>31</v>
      </c>
      <c r="E118" s="33"/>
      <c r="F118" s="29">
        <f>SUM(F109:F117)</f>
        <v>910</v>
      </c>
      <c r="G118" s="29">
        <f t="shared" ref="G118:J118" si="52">SUM(G109:G117)</f>
        <v>24.88</v>
      </c>
      <c r="H118" s="29">
        <f t="shared" si="52"/>
        <v>23.32</v>
      </c>
      <c r="I118" s="29">
        <f t="shared" si="52"/>
        <v>112.66</v>
      </c>
      <c r="J118" s="29">
        <f t="shared" si="52"/>
        <v>768.77</v>
      </c>
      <c r="K118" s="44"/>
    </row>
    <row r="119" spans="1:11" ht="15" x14ac:dyDescent="0.2">
      <c r="A119" s="34">
        <f>A101</f>
        <v>2</v>
      </c>
      <c r="B119" s="35">
        <f>B101</f>
        <v>1</v>
      </c>
      <c r="C119" s="53" t="s">
        <v>47</v>
      </c>
      <c r="D119" s="54"/>
      <c r="E119" s="36"/>
      <c r="F119" s="37">
        <f>F108+F118</f>
        <v>1520</v>
      </c>
      <c r="G119" s="37">
        <f t="shared" ref="G119" si="53">G108+G118</f>
        <v>42.92</v>
      </c>
      <c r="H119" s="37">
        <f t="shared" ref="H119" si="54">H108+H118</f>
        <v>39.51</v>
      </c>
      <c r="I119" s="37">
        <f t="shared" ref="I119" si="55">I108+I118</f>
        <v>216.47</v>
      </c>
      <c r="J119" s="37">
        <f t="shared" ref="J119" si="56">J108+J118</f>
        <v>1501.57</v>
      </c>
      <c r="K119" s="37"/>
    </row>
    <row r="120" spans="1:11" ht="15" x14ac:dyDescent="0.25">
      <c r="A120" s="38">
        <v>2</v>
      </c>
      <c r="B120" s="18">
        <v>2</v>
      </c>
      <c r="C120" s="13" t="s">
        <v>22</v>
      </c>
      <c r="D120" s="14" t="s">
        <v>23</v>
      </c>
      <c r="E120" s="15" t="s">
        <v>85</v>
      </c>
      <c r="F120" s="16">
        <v>200</v>
      </c>
      <c r="G120" s="16">
        <v>24.49</v>
      </c>
      <c r="H120" s="16">
        <v>12</v>
      </c>
      <c r="I120" s="16">
        <v>24.31</v>
      </c>
      <c r="J120" s="16">
        <v>203</v>
      </c>
      <c r="K120" s="42">
        <v>218</v>
      </c>
    </row>
    <row r="121" spans="1:11" ht="15" x14ac:dyDescent="0.25">
      <c r="A121" s="38"/>
      <c r="B121" s="18"/>
      <c r="C121" s="19"/>
      <c r="D121" s="20"/>
      <c r="E121" s="21" t="s">
        <v>86</v>
      </c>
      <c r="F121" s="22">
        <v>50</v>
      </c>
      <c r="G121" s="22">
        <v>5.2</v>
      </c>
      <c r="H121" s="22">
        <v>8.8000000000000007</v>
      </c>
      <c r="I121" s="22">
        <v>0.6</v>
      </c>
      <c r="J121" s="22">
        <v>103</v>
      </c>
      <c r="K121" s="43">
        <v>9</v>
      </c>
    </row>
    <row r="122" spans="1:11" ht="15" x14ac:dyDescent="0.25">
      <c r="A122" s="38"/>
      <c r="B122" s="18"/>
      <c r="C122" s="19"/>
      <c r="D122" s="23" t="s">
        <v>25</v>
      </c>
      <c r="E122" s="21" t="s">
        <v>87</v>
      </c>
      <c r="F122" s="22">
        <v>200</v>
      </c>
      <c r="G122" s="22">
        <v>3.17</v>
      </c>
      <c r="H122" s="22">
        <v>2.68</v>
      </c>
      <c r="I122" s="22">
        <v>15.95</v>
      </c>
      <c r="J122" s="22">
        <v>100.6</v>
      </c>
      <c r="K122" s="43">
        <v>379</v>
      </c>
    </row>
    <row r="123" spans="1:11" ht="15" x14ac:dyDescent="0.25">
      <c r="A123" s="38"/>
      <c r="B123" s="18"/>
      <c r="C123" s="19"/>
      <c r="D123" s="23" t="s">
        <v>27</v>
      </c>
      <c r="E123" s="21" t="s">
        <v>44</v>
      </c>
      <c r="F123" s="22">
        <v>20</v>
      </c>
      <c r="G123" s="22">
        <v>1.58</v>
      </c>
      <c r="H123" s="22">
        <v>0.2</v>
      </c>
      <c r="I123" s="22">
        <v>9.66</v>
      </c>
      <c r="J123" s="22">
        <v>47</v>
      </c>
      <c r="K123" s="43"/>
    </row>
    <row r="124" spans="1:11" ht="15" x14ac:dyDescent="0.25">
      <c r="A124" s="38"/>
      <c r="B124" s="18"/>
      <c r="C124" s="19"/>
      <c r="D124" s="23" t="s">
        <v>29</v>
      </c>
      <c r="E124" s="21" t="s">
        <v>52</v>
      </c>
      <c r="F124" s="22">
        <v>150</v>
      </c>
      <c r="G124" s="22">
        <v>0.6</v>
      </c>
      <c r="H124" s="22">
        <v>0.6</v>
      </c>
      <c r="I124" s="22">
        <v>14.7</v>
      </c>
      <c r="J124" s="22">
        <v>204</v>
      </c>
      <c r="K124" s="43">
        <v>338</v>
      </c>
    </row>
    <row r="125" spans="1:11" ht="15" x14ac:dyDescent="0.25">
      <c r="A125" s="38"/>
      <c r="B125" s="18"/>
      <c r="C125" s="19"/>
      <c r="D125" s="20"/>
      <c r="E125" s="21" t="s">
        <v>76</v>
      </c>
      <c r="F125" s="22">
        <v>100</v>
      </c>
      <c r="G125" s="22">
        <v>8.5</v>
      </c>
      <c r="H125" s="22">
        <v>11</v>
      </c>
      <c r="I125" s="22">
        <v>70</v>
      </c>
      <c r="J125" s="22">
        <v>348</v>
      </c>
      <c r="K125" s="43">
        <v>35</v>
      </c>
    </row>
    <row r="126" spans="1:11" ht="15" x14ac:dyDescent="0.25">
      <c r="A126" s="38"/>
      <c r="B126" s="18"/>
      <c r="C126" s="19"/>
      <c r="D126" s="20"/>
      <c r="E126" s="21"/>
      <c r="F126" s="22"/>
      <c r="G126" s="22"/>
      <c r="H126" s="22"/>
      <c r="I126" s="22"/>
      <c r="J126" s="22"/>
      <c r="K126" s="43"/>
    </row>
    <row r="127" spans="1:11" ht="15" x14ac:dyDescent="0.25">
      <c r="A127" s="39"/>
      <c r="B127" s="25"/>
      <c r="C127" s="26"/>
      <c r="D127" s="27" t="s">
        <v>31</v>
      </c>
      <c r="E127" s="28"/>
      <c r="F127" s="29">
        <f>SUM(F120:F126)</f>
        <v>720</v>
      </c>
      <c r="G127" s="29">
        <f t="shared" ref="G127:J127" si="57">SUM(G120:G126)</f>
        <v>43.54</v>
      </c>
      <c r="H127" s="29">
        <f t="shared" si="57"/>
        <v>35.28</v>
      </c>
      <c r="I127" s="29">
        <f t="shared" si="57"/>
        <v>135.22</v>
      </c>
      <c r="J127" s="29">
        <f t="shared" si="57"/>
        <v>1005.6</v>
      </c>
      <c r="K127" s="44"/>
    </row>
    <row r="128" spans="1:11" ht="15" x14ac:dyDescent="0.25">
      <c r="A128" s="31">
        <f>A120</f>
        <v>2</v>
      </c>
      <c r="B128" s="31">
        <f>B120</f>
        <v>2</v>
      </c>
      <c r="C128" s="32" t="s">
        <v>32</v>
      </c>
      <c r="D128" s="23" t="s">
        <v>33</v>
      </c>
      <c r="E128" s="21" t="s">
        <v>88</v>
      </c>
      <c r="F128" s="22">
        <v>200</v>
      </c>
      <c r="G128" s="22">
        <v>3.94</v>
      </c>
      <c r="H128" s="22">
        <v>10.48</v>
      </c>
      <c r="I128" s="22">
        <v>19.55</v>
      </c>
      <c r="J128" s="22">
        <v>188.4</v>
      </c>
      <c r="K128" s="43">
        <v>25</v>
      </c>
    </row>
    <row r="129" spans="1:11" ht="15" x14ac:dyDescent="0.25">
      <c r="A129" s="38"/>
      <c r="B129" s="18"/>
      <c r="C129" s="19"/>
      <c r="D129" s="23" t="s">
        <v>35</v>
      </c>
      <c r="E129" s="21" t="s">
        <v>89</v>
      </c>
      <c r="F129" s="22">
        <v>250</v>
      </c>
      <c r="G129" s="22">
        <v>2.2799999999999998</v>
      </c>
      <c r="H129" s="22">
        <v>5.12</v>
      </c>
      <c r="I129" s="22">
        <v>6.09</v>
      </c>
      <c r="J129" s="22">
        <v>111.25</v>
      </c>
      <c r="K129" s="43">
        <v>98</v>
      </c>
    </row>
    <row r="130" spans="1:11" ht="15" x14ac:dyDescent="0.25">
      <c r="A130" s="38"/>
      <c r="B130" s="18"/>
      <c r="C130" s="19"/>
      <c r="D130" s="23" t="s">
        <v>37</v>
      </c>
      <c r="E130" s="21" t="s">
        <v>90</v>
      </c>
      <c r="F130" s="22">
        <v>110</v>
      </c>
      <c r="G130" s="22">
        <v>9.75</v>
      </c>
      <c r="H130" s="22">
        <v>4.95</v>
      </c>
      <c r="I130" s="22">
        <v>3.8</v>
      </c>
      <c r="J130" s="22">
        <v>105</v>
      </c>
      <c r="K130" s="43">
        <v>229</v>
      </c>
    </row>
    <row r="131" spans="1:11" ht="15" x14ac:dyDescent="0.25">
      <c r="A131" s="38"/>
      <c r="B131" s="18"/>
      <c r="C131" s="19"/>
      <c r="D131" s="23" t="s">
        <v>39</v>
      </c>
      <c r="E131" s="21" t="s">
        <v>91</v>
      </c>
      <c r="F131" s="22">
        <v>150</v>
      </c>
      <c r="G131" s="22">
        <v>2.9</v>
      </c>
      <c r="H131" s="22">
        <v>4.4000000000000004</v>
      </c>
      <c r="I131" s="22">
        <v>2.08</v>
      </c>
      <c r="J131" s="22">
        <v>146</v>
      </c>
      <c r="K131" s="43">
        <v>318</v>
      </c>
    </row>
    <row r="132" spans="1:11" ht="15" x14ac:dyDescent="0.25">
      <c r="A132" s="38"/>
      <c r="B132" s="18"/>
      <c r="C132" s="19"/>
      <c r="D132" s="23" t="s">
        <v>41</v>
      </c>
      <c r="E132" s="21" t="s">
        <v>92</v>
      </c>
      <c r="F132" s="22">
        <v>200</v>
      </c>
      <c r="G132" s="22">
        <v>1.2</v>
      </c>
      <c r="H132" s="22">
        <v>0.7</v>
      </c>
      <c r="I132" s="22">
        <v>27.8</v>
      </c>
      <c r="J132" s="22">
        <v>113.6</v>
      </c>
      <c r="K132" s="43">
        <v>373</v>
      </c>
    </row>
    <row r="133" spans="1:11" ht="15" x14ac:dyDescent="0.25">
      <c r="A133" s="38"/>
      <c r="B133" s="18"/>
      <c r="C133" s="19"/>
      <c r="D133" s="23" t="s">
        <v>43</v>
      </c>
      <c r="E133" s="21" t="s">
        <v>44</v>
      </c>
      <c r="F133" s="22">
        <v>20</v>
      </c>
      <c r="G133" s="22">
        <v>1.58</v>
      </c>
      <c r="H133" s="22">
        <v>0.2</v>
      </c>
      <c r="I133" s="22">
        <v>9.66</v>
      </c>
      <c r="J133" s="22">
        <v>47</v>
      </c>
      <c r="K133" s="43"/>
    </row>
    <row r="134" spans="1:11" ht="15" x14ac:dyDescent="0.25">
      <c r="A134" s="38"/>
      <c r="B134" s="18"/>
      <c r="C134" s="19"/>
      <c r="D134" s="23" t="s">
        <v>45</v>
      </c>
      <c r="E134" s="21" t="s">
        <v>46</v>
      </c>
      <c r="F134" s="22">
        <v>80</v>
      </c>
      <c r="G134" s="22">
        <v>2.64</v>
      </c>
      <c r="H134" s="22">
        <v>0.48</v>
      </c>
      <c r="I134" s="22">
        <v>15.86</v>
      </c>
      <c r="J134" s="22">
        <v>79.2</v>
      </c>
      <c r="K134" s="43">
        <v>1</v>
      </c>
    </row>
    <row r="135" spans="1:11" ht="15" x14ac:dyDescent="0.25">
      <c r="A135" s="38"/>
      <c r="B135" s="18"/>
      <c r="C135" s="19"/>
      <c r="D135" s="20"/>
      <c r="E135" s="21"/>
      <c r="F135" s="22"/>
      <c r="G135" s="22"/>
      <c r="H135" s="22"/>
      <c r="I135" s="22"/>
      <c r="J135" s="22"/>
      <c r="K135" s="43"/>
    </row>
    <row r="136" spans="1:11" ht="15" x14ac:dyDescent="0.25">
      <c r="A136" s="38"/>
      <c r="B136" s="18"/>
      <c r="C136" s="19"/>
      <c r="D136" s="20"/>
      <c r="E136" s="21"/>
      <c r="F136" s="22"/>
      <c r="G136" s="22"/>
      <c r="H136" s="22"/>
      <c r="I136" s="22"/>
      <c r="J136" s="22"/>
      <c r="K136" s="43"/>
    </row>
    <row r="137" spans="1:11" ht="15" x14ac:dyDescent="0.25">
      <c r="A137" s="39"/>
      <c r="B137" s="25"/>
      <c r="C137" s="26"/>
      <c r="D137" s="27" t="s">
        <v>31</v>
      </c>
      <c r="E137" s="33"/>
      <c r="F137" s="29">
        <f>SUM(F128:F136)</f>
        <v>1010</v>
      </c>
      <c r="G137" s="29">
        <f t="shared" ref="G137:J137" si="58">SUM(G128:G136)</f>
        <v>24.29</v>
      </c>
      <c r="H137" s="29">
        <f t="shared" si="58"/>
        <v>26.33</v>
      </c>
      <c r="I137" s="29">
        <f t="shared" si="58"/>
        <v>84.84</v>
      </c>
      <c r="J137" s="29">
        <f t="shared" si="58"/>
        <v>790.45</v>
      </c>
      <c r="K137" s="44"/>
    </row>
    <row r="138" spans="1:11" ht="15" x14ac:dyDescent="0.2">
      <c r="A138" s="40">
        <f>A120</f>
        <v>2</v>
      </c>
      <c r="B138" s="40">
        <f>B120</f>
        <v>2</v>
      </c>
      <c r="C138" s="53" t="s">
        <v>47</v>
      </c>
      <c r="D138" s="54"/>
      <c r="E138" s="36"/>
      <c r="F138" s="37">
        <f>F127+F137</f>
        <v>1730</v>
      </c>
      <c r="G138" s="37">
        <f t="shared" ref="G138" si="59">G127+G137</f>
        <v>67.83</v>
      </c>
      <c r="H138" s="37">
        <f t="shared" ref="H138" si="60">H127+H137</f>
        <v>61.61</v>
      </c>
      <c r="I138" s="37">
        <f t="shared" ref="I138" si="61">I127+I137</f>
        <v>220.06</v>
      </c>
      <c r="J138" s="37">
        <f t="shared" ref="J138" si="62">J127+J137</f>
        <v>1796.05</v>
      </c>
      <c r="K138" s="37"/>
    </row>
    <row r="139" spans="1:11" ht="15" x14ac:dyDescent="0.25">
      <c r="A139" s="11">
        <v>2</v>
      </c>
      <c r="B139" s="12">
        <v>3</v>
      </c>
      <c r="C139" s="13" t="s">
        <v>22</v>
      </c>
      <c r="D139" s="14" t="s">
        <v>23</v>
      </c>
      <c r="E139" s="15" t="s">
        <v>93</v>
      </c>
      <c r="F139" s="16">
        <v>200</v>
      </c>
      <c r="G139" s="16">
        <v>7.49</v>
      </c>
      <c r="H139" s="16">
        <v>11.27</v>
      </c>
      <c r="I139" s="16">
        <v>39.35</v>
      </c>
      <c r="J139" s="16">
        <v>289</v>
      </c>
      <c r="K139" s="42">
        <v>172</v>
      </c>
    </row>
    <row r="140" spans="1:11" ht="15" x14ac:dyDescent="0.25">
      <c r="A140" s="17"/>
      <c r="B140" s="18"/>
      <c r="C140" s="19"/>
      <c r="D140" s="20"/>
      <c r="E140" s="21" t="s">
        <v>94</v>
      </c>
      <c r="F140" s="22">
        <v>30</v>
      </c>
      <c r="G140" s="22">
        <v>23.2</v>
      </c>
      <c r="H140" s="22">
        <v>29.5</v>
      </c>
      <c r="I140" s="22">
        <v>0</v>
      </c>
      <c r="J140" s="22">
        <v>360</v>
      </c>
      <c r="K140" s="43">
        <v>7</v>
      </c>
    </row>
    <row r="141" spans="1:11" ht="15" x14ac:dyDescent="0.25">
      <c r="A141" s="17"/>
      <c r="B141" s="18"/>
      <c r="C141" s="19"/>
      <c r="D141" s="23" t="s">
        <v>25</v>
      </c>
      <c r="E141" s="21" t="s">
        <v>26</v>
      </c>
      <c r="F141" s="22">
        <v>200</v>
      </c>
      <c r="G141" s="22">
        <v>0.36</v>
      </c>
      <c r="H141" s="22">
        <v>0.09</v>
      </c>
      <c r="I141" s="22">
        <v>9.4600000000000009</v>
      </c>
      <c r="J141" s="22">
        <v>137.88999999999999</v>
      </c>
      <c r="K141" s="43">
        <v>392</v>
      </c>
    </row>
    <row r="142" spans="1:11" ht="15.75" customHeight="1" x14ac:dyDescent="0.25">
      <c r="A142" s="17"/>
      <c r="B142" s="18"/>
      <c r="C142" s="19"/>
      <c r="D142" s="23" t="s">
        <v>27</v>
      </c>
      <c r="E142" s="21" t="s">
        <v>44</v>
      </c>
      <c r="F142" s="22">
        <v>20</v>
      </c>
      <c r="G142" s="22">
        <v>1.58</v>
      </c>
      <c r="H142" s="22">
        <v>0.2</v>
      </c>
      <c r="I142" s="22">
        <v>9.66</v>
      </c>
      <c r="J142" s="22">
        <v>47</v>
      </c>
      <c r="K142" s="43"/>
    </row>
    <row r="143" spans="1:11" ht="15" x14ac:dyDescent="0.25">
      <c r="A143" s="17"/>
      <c r="B143" s="18"/>
      <c r="C143" s="19"/>
      <c r="D143" s="23" t="s">
        <v>29</v>
      </c>
      <c r="E143" s="21" t="s">
        <v>70</v>
      </c>
      <c r="F143" s="22">
        <v>150</v>
      </c>
      <c r="G143" s="22">
        <v>0.4</v>
      </c>
      <c r="H143" s="22">
        <v>0.3</v>
      </c>
      <c r="I143" s="22">
        <v>10.3</v>
      </c>
      <c r="J143" s="22">
        <v>147</v>
      </c>
      <c r="K143" s="43">
        <v>338</v>
      </c>
    </row>
    <row r="144" spans="1:11" ht="15" x14ac:dyDescent="0.25">
      <c r="A144" s="17"/>
      <c r="B144" s="18"/>
      <c r="C144" s="19"/>
      <c r="D144" s="20"/>
      <c r="E144" s="21" t="s">
        <v>95</v>
      </c>
      <c r="F144" s="22">
        <v>25</v>
      </c>
      <c r="G144" s="22">
        <v>0.7</v>
      </c>
      <c r="H144" s="22">
        <v>6.1</v>
      </c>
      <c r="I144" s="22">
        <v>15.5</v>
      </c>
      <c r="J144" s="22">
        <v>124.5</v>
      </c>
      <c r="K144" s="43">
        <v>61</v>
      </c>
    </row>
    <row r="145" spans="1:11" ht="15" x14ac:dyDescent="0.25">
      <c r="A145" s="17"/>
      <c r="B145" s="18"/>
      <c r="C145" s="19"/>
      <c r="D145" s="20"/>
      <c r="E145" s="21"/>
      <c r="F145" s="22"/>
      <c r="G145" s="22"/>
      <c r="H145" s="22"/>
      <c r="I145" s="22"/>
      <c r="J145" s="22"/>
      <c r="K145" s="43"/>
    </row>
    <row r="146" spans="1:11" ht="15" x14ac:dyDescent="0.25">
      <c r="A146" s="24"/>
      <c r="B146" s="25"/>
      <c r="C146" s="26"/>
      <c r="D146" s="27" t="s">
        <v>31</v>
      </c>
      <c r="E146" s="28"/>
      <c r="F146" s="29">
        <f>SUM(F139:F145)</f>
        <v>625</v>
      </c>
      <c r="G146" s="29">
        <f t="shared" ref="G146:J146" si="63">SUM(G139:G145)</f>
        <v>33.729999999999997</v>
      </c>
      <c r="H146" s="29">
        <f t="shared" si="63"/>
        <v>47.46</v>
      </c>
      <c r="I146" s="29">
        <f t="shared" si="63"/>
        <v>84.27</v>
      </c>
      <c r="J146" s="29">
        <f t="shared" si="63"/>
        <v>1105.3900000000001</v>
      </c>
      <c r="K146" s="44"/>
    </row>
    <row r="147" spans="1:11" ht="15" x14ac:dyDescent="0.25">
      <c r="A147" s="30">
        <f>A139</f>
        <v>2</v>
      </c>
      <c r="B147" s="31">
        <f>B139</f>
        <v>3</v>
      </c>
      <c r="C147" s="32" t="s">
        <v>32</v>
      </c>
      <c r="D147" s="23" t="s">
        <v>33</v>
      </c>
      <c r="E147" s="21" t="s">
        <v>96</v>
      </c>
      <c r="F147" s="22">
        <v>100</v>
      </c>
      <c r="G147" s="22">
        <v>4.6900000000000004</v>
      </c>
      <c r="H147" s="22">
        <v>9.5</v>
      </c>
      <c r="I147" s="22">
        <v>7.13</v>
      </c>
      <c r="J147" s="22">
        <v>132.80000000000001</v>
      </c>
      <c r="K147" s="43">
        <v>31</v>
      </c>
    </row>
    <row r="148" spans="1:11" ht="15" x14ac:dyDescent="0.25">
      <c r="A148" s="17"/>
      <c r="B148" s="18"/>
      <c r="C148" s="19"/>
      <c r="D148" s="23" t="s">
        <v>35</v>
      </c>
      <c r="E148" s="21" t="s">
        <v>97</v>
      </c>
      <c r="F148" s="22">
        <v>250</v>
      </c>
      <c r="G148" s="22">
        <v>10.4</v>
      </c>
      <c r="H148" s="22">
        <v>6.1</v>
      </c>
      <c r="I148" s="22">
        <v>20</v>
      </c>
      <c r="J148" s="22">
        <v>178</v>
      </c>
      <c r="K148" s="43">
        <v>139</v>
      </c>
    </row>
    <row r="149" spans="1:11" ht="15" x14ac:dyDescent="0.25">
      <c r="A149" s="17"/>
      <c r="B149" s="18"/>
      <c r="C149" s="19"/>
      <c r="D149" s="23" t="s">
        <v>37</v>
      </c>
      <c r="E149" s="21" t="s">
        <v>98</v>
      </c>
      <c r="F149" s="22">
        <v>110</v>
      </c>
      <c r="G149" s="22">
        <v>12.44</v>
      </c>
      <c r="H149" s="22">
        <v>9.24</v>
      </c>
      <c r="I149" s="22">
        <v>12.56</v>
      </c>
      <c r="J149" s="22">
        <v>383</v>
      </c>
      <c r="K149" s="43">
        <v>282</v>
      </c>
    </row>
    <row r="150" spans="1:11" ht="15" x14ac:dyDescent="0.25">
      <c r="A150" s="17"/>
      <c r="B150" s="18"/>
      <c r="C150" s="19"/>
      <c r="D150" s="23" t="s">
        <v>39</v>
      </c>
      <c r="E150" s="21" t="s">
        <v>99</v>
      </c>
      <c r="F150" s="22">
        <v>150</v>
      </c>
      <c r="G150" s="22">
        <v>3.07</v>
      </c>
      <c r="H150" s="22">
        <v>0.02</v>
      </c>
      <c r="I150" s="22">
        <v>20.440000000000001</v>
      </c>
      <c r="J150" s="22">
        <v>137.25</v>
      </c>
      <c r="K150" s="43">
        <v>312</v>
      </c>
    </row>
    <row r="151" spans="1:11" ht="15" x14ac:dyDescent="0.25">
      <c r="A151" s="17"/>
      <c r="B151" s="18"/>
      <c r="C151" s="19"/>
      <c r="D151" s="23" t="s">
        <v>41</v>
      </c>
      <c r="E151" s="21" t="s">
        <v>100</v>
      </c>
      <c r="F151" s="22">
        <v>200</v>
      </c>
      <c r="G151" s="22">
        <v>1.4</v>
      </c>
      <c r="H151" s="22">
        <v>1.6</v>
      </c>
      <c r="I151" s="22">
        <v>16.399999999999999</v>
      </c>
      <c r="J151" s="22">
        <v>86</v>
      </c>
      <c r="K151" s="43">
        <v>394</v>
      </c>
    </row>
    <row r="152" spans="1:11" ht="15" x14ac:dyDescent="0.25">
      <c r="A152" s="17"/>
      <c r="B152" s="18"/>
      <c r="C152" s="19"/>
      <c r="D152" s="23" t="s">
        <v>43</v>
      </c>
      <c r="E152" s="21" t="s">
        <v>44</v>
      </c>
      <c r="F152" s="22">
        <v>20</v>
      </c>
      <c r="G152" s="22">
        <v>1.58</v>
      </c>
      <c r="H152" s="22">
        <v>0.2</v>
      </c>
      <c r="I152" s="22">
        <v>9.66</v>
      </c>
      <c r="J152" s="22">
        <v>47</v>
      </c>
      <c r="K152" s="43"/>
    </row>
    <row r="153" spans="1:11" ht="15" x14ac:dyDescent="0.25">
      <c r="A153" s="17"/>
      <c r="B153" s="18"/>
      <c r="C153" s="19"/>
      <c r="D153" s="23" t="s">
        <v>45</v>
      </c>
      <c r="E153" s="21" t="s">
        <v>46</v>
      </c>
      <c r="F153" s="22">
        <v>80</v>
      </c>
      <c r="G153" s="22">
        <v>2.64</v>
      </c>
      <c r="H153" s="22">
        <v>0.48</v>
      </c>
      <c r="I153" s="22">
        <v>15.86</v>
      </c>
      <c r="J153" s="22">
        <v>79.2</v>
      </c>
      <c r="K153" s="43">
        <v>1</v>
      </c>
    </row>
    <row r="154" spans="1:11" ht="15" x14ac:dyDescent="0.25">
      <c r="A154" s="17"/>
      <c r="B154" s="18"/>
      <c r="C154" s="19"/>
      <c r="D154" s="20"/>
      <c r="E154" s="21"/>
      <c r="F154" s="22"/>
      <c r="G154" s="22"/>
      <c r="H154" s="22"/>
      <c r="I154" s="22"/>
      <c r="J154" s="22"/>
      <c r="K154" s="43"/>
    </row>
    <row r="155" spans="1:11" ht="15" x14ac:dyDescent="0.25">
      <c r="A155" s="17"/>
      <c r="B155" s="18"/>
      <c r="C155" s="19"/>
      <c r="D155" s="20"/>
      <c r="E155" s="21"/>
      <c r="F155" s="22"/>
      <c r="G155" s="22"/>
      <c r="H155" s="22"/>
      <c r="I155" s="22"/>
      <c r="J155" s="22"/>
      <c r="K155" s="43"/>
    </row>
    <row r="156" spans="1:11" ht="15" x14ac:dyDescent="0.25">
      <c r="A156" s="24"/>
      <c r="B156" s="25"/>
      <c r="C156" s="26"/>
      <c r="D156" s="27" t="s">
        <v>31</v>
      </c>
      <c r="E156" s="33"/>
      <c r="F156" s="29">
        <f>SUM(F147:F155)</f>
        <v>910</v>
      </c>
      <c r="G156" s="29">
        <f t="shared" ref="G156:J156" si="64">SUM(G147:G155)</f>
        <v>36.22</v>
      </c>
      <c r="H156" s="29">
        <f t="shared" si="64"/>
        <v>27.14</v>
      </c>
      <c r="I156" s="29">
        <f t="shared" si="64"/>
        <v>102.05</v>
      </c>
      <c r="J156" s="29">
        <f t="shared" si="64"/>
        <v>1043.25</v>
      </c>
      <c r="K156" s="44"/>
    </row>
    <row r="157" spans="1:11" ht="15" x14ac:dyDescent="0.2">
      <c r="A157" s="34">
        <f>A139</f>
        <v>2</v>
      </c>
      <c r="B157" s="35">
        <f>B139</f>
        <v>3</v>
      </c>
      <c r="C157" s="53" t="s">
        <v>47</v>
      </c>
      <c r="D157" s="54"/>
      <c r="E157" s="36"/>
      <c r="F157" s="37">
        <f>F146+F156</f>
        <v>1535</v>
      </c>
      <c r="G157" s="37">
        <f t="shared" ref="G157" si="65">G146+G156</f>
        <v>69.95</v>
      </c>
      <c r="H157" s="37">
        <f t="shared" ref="H157" si="66">H146+H156</f>
        <v>74.599999999999994</v>
      </c>
      <c r="I157" s="37">
        <f t="shared" ref="I157" si="67">I146+I156</f>
        <v>186.32</v>
      </c>
      <c r="J157" s="37">
        <f t="shared" ref="J157" si="68">J146+J156</f>
        <v>2148.64</v>
      </c>
      <c r="K157" s="37"/>
    </row>
    <row r="158" spans="1:11" ht="15" x14ac:dyDescent="0.25">
      <c r="A158" s="11">
        <v>2</v>
      </c>
      <c r="B158" s="12">
        <v>4</v>
      </c>
      <c r="C158" s="13" t="s">
        <v>22</v>
      </c>
      <c r="D158" s="14" t="s">
        <v>23</v>
      </c>
      <c r="E158" s="15" t="s">
        <v>101</v>
      </c>
      <c r="F158" s="16">
        <v>200</v>
      </c>
      <c r="G158" s="16">
        <v>7.49</v>
      </c>
      <c r="H158" s="16">
        <v>11.27</v>
      </c>
      <c r="I158" s="16">
        <v>39.35</v>
      </c>
      <c r="J158" s="16">
        <v>289</v>
      </c>
      <c r="K158" s="42">
        <v>172</v>
      </c>
    </row>
    <row r="159" spans="1:11" ht="15" x14ac:dyDescent="0.25">
      <c r="A159" s="17"/>
      <c r="B159" s="18"/>
      <c r="C159" s="19"/>
      <c r="D159" s="20"/>
      <c r="E159" s="21" t="s">
        <v>102</v>
      </c>
      <c r="F159" s="22">
        <v>10</v>
      </c>
      <c r="G159" s="22">
        <v>0.04</v>
      </c>
      <c r="H159" s="22">
        <v>4.12</v>
      </c>
      <c r="I159" s="22">
        <v>0.04</v>
      </c>
      <c r="J159" s="22">
        <v>137.4</v>
      </c>
      <c r="K159" s="43">
        <v>6</v>
      </c>
    </row>
    <row r="160" spans="1:11" ht="15" x14ac:dyDescent="0.25">
      <c r="A160" s="17"/>
      <c r="B160" s="18"/>
      <c r="C160" s="19"/>
      <c r="D160" s="23" t="s">
        <v>25</v>
      </c>
      <c r="E160" s="21" t="s">
        <v>103</v>
      </c>
      <c r="F160" s="22">
        <v>200</v>
      </c>
      <c r="G160" s="22">
        <v>0.78</v>
      </c>
      <c r="H160" s="22">
        <v>0.05</v>
      </c>
      <c r="I160" s="22">
        <v>27.63</v>
      </c>
      <c r="J160" s="22">
        <v>114.8</v>
      </c>
      <c r="K160" s="43">
        <v>348</v>
      </c>
    </row>
    <row r="161" spans="1:11" ht="15" x14ac:dyDescent="0.25">
      <c r="A161" s="17"/>
      <c r="B161" s="18"/>
      <c r="C161" s="19"/>
      <c r="D161" s="23" t="s">
        <v>27</v>
      </c>
      <c r="E161" s="21" t="s">
        <v>44</v>
      </c>
      <c r="F161" s="22">
        <v>40</v>
      </c>
      <c r="G161" s="22">
        <v>3.16</v>
      </c>
      <c r="H161" s="22">
        <v>0.4</v>
      </c>
      <c r="I161" s="22">
        <v>18.66</v>
      </c>
      <c r="J161" s="22">
        <v>94</v>
      </c>
      <c r="K161" s="43"/>
    </row>
    <row r="162" spans="1:11" ht="15" x14ac:dyDescent="0.25">
      <c r="A162" s="17"/>
      <c r="B162" s="18"/>
      <c r="C162" s="19"/>
      <c r="D162" s="23" t="s">
        <v>29</v>
      </c>
      <c r="E162" s="21" t="s">
        <v>30</v>
      </c>
      <c r="F162" s="22">
        <v>150</v>
      </c>
      <c r="G162" s="22">
        <v>0.56000000000000005</v>
      </c>
      <c r="H162" s="22">
        <v>0.14000000000000001</v>
      </c>
      <c r="I162" s="22">
        <v>15.23</v>
      </c>
      <c r="J162" s="22">
        <v>164</v>
      </c>
      <c r="K162" s="43">
        <v>371</v>
      </c>
    </row>
    <row r="163" spans="1:11" ht="15" x14ac:dyDescent="0.25">
      <c r="A163" s="17"/>
      <c r="B163" s="18"/>
      <c r="C163" s="19"/>
      <c r="D163" s="20"/>
      <c r="E163" s="21" t="s">
        <v>104</v>
      </c>
      <c r="F163" s="22">
        <v>35</v>
      </c>
      <c r="G163" s="22">
        <v>1.82</v>
      </c>
      <c r="H163" s="22">
        <v>2.04</v>
      </c>
      <c r="I163" s="22">
        <v>16.62</v>
      </c>
      <c r="J163" s="22">
        <v>92</v>
      </c>
      <c r="K163" s="43">
        <v>406</v>
      </c>
    </row>
    <row r="164" spans="1:11" ht="15" x14ac:dyDescent="0.25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43"/>
    </row>
    <row r="165" spans="1:11" ht="15" x14ac:dyDescent="0.25">
      <c r="A165" s="24"/>
      <c r="B165" s="25"/>
      <c r="C165" s="26"/>
      <c r="D165" s="27" t="s">
        <v>31</v>
      </c>
      <c r="E165" s="28"/>
      <c r="F165" s="29">
        <f>SUM(F158:F164)</f>
        <v>635</v>
      </c>
      <c r="G165" s="29">
        <f t="shared" ref="G165:J165" si="69">SUM(G158:G164)</f>
        <v>13.85</v>
      </c>
      <c r="H165" s="29">
        <f t="shared" si="69"/>
        <v>18.02</v>
      </c>
      <c r="I165" s="29">
        <f t="shared" si="69"/>
        <v>117.53</v>
      </c>
      <c r="J165" s="29">
        <f t="shared" si="69"/>
        <v>891.2</v>
      </c>
      <c r="K165" s="44"/>
    </row>
    <row r="166" spans="1:11" ht="15" x14ac:dyDescent="0.25">
      <c r="A166" s="30">
        <f>A158</f>
        <v>2</v>
      </c>
      <c r="B166" s="31">
        <f>B158</f>
        <v>4</v>
      </c>
      <c r="C166" s="32" t="s">
        <v>32</v>
      </c>
      <c r="D166" s="23" t="s">
        <v>33</v>
      </c>
      <c r="E166" s="21" t="s">
        <v>105</v>
      </c>
      <c r="F166" s="22">
        <v>100</v>
      </c>
      <c r="G166" s="22">
        <v>1.08</v>
      </c>
      <c r="H166" s="22">
        <v>6.16</v>
      </c>
      <c r="I166" s="22">
        <v>3.46</v>
      </c>
      <c r="J166" s="22">
        <v>137.72</v>
      </c>
      <c r="K166" s="43">
        <v>15</v>
      </c>
    </row>
    <row r="167" spans="1:11" ht="15" x14ac:dyDescent="0.25">
      <c r="A167" s="17"/>
      <c r="B167" s="18"/>
      <c r="C167" s="19"/>
      <c r="D167" s="23" t="s">
        <v>35</v>
      </c>
      <c r="E167" s="21" t="s">
        <v>106</v>
      </c>
      <c r="F167" s="22">
        <v>250</v>
      </c>
      <c r="G167" s="22">
        <v>6.05</v>
      </c>
      <c r="H167" s="22">
        <v>3.55</v>
      </c>
      <c r="I167" s="22">
        <v>12.19</v>
      </c>
      <c r="J167" s="22">
        <v>179</v>
      </c>
      <c r="K167" s="43">
        <v>84</v>
      </c>
    </row>
    <row r="168" spans="1:11" ht="15" x14ac:dyDescent="0.25">
      <c r="A168" s="17"/>
      <c r="B168" s="18"/>
      <c r="C168" s="19"/>
      <c r="D168" s="23" t="s">
        <v>37</v>
      </c>
      <c r="E168" s="21" t="s">
        <v>38</v>
      </c>
      <c r="F168" s="22">
        <v>100</v>
      </c>
      <c r="G168" s="22">
        <v>13.26</v>
      </c>
      <c r="H168" s="22">
        <v>8.82</v>
      </c>
      <c r="I168" s="22">
        <v>2.62</v>
      </c>
      <c r="J168" s="22">
        <v>260</v>
      </c>
      <c r="K168" s="43">
        <v>261</v>
      </c>
    </row>
    <row r="169" spans="1:11" ht="15" x14ac:dyDescent="0.25">
      <c r="A169" s="17"/>
      <c r="B169" s="18"/>
      <c r="C169" s="19"/>
      <c r="D169" s="23" t="s">
        <v>39</v>
      </c>
      <c r="E169" s="21" t="s">
        <v>107</v>
      </c>
      <c r="F169" s="22">
        <v>110</v>
      </c>
      <c r="G169" s="22">
        <v>2.04</v>
      </c>
      <c r="H169" s="22">
        <v>3.68</v>
      </c>
      <c r="I169" s="22">
        <v>7.89</v>
      </c>
      <c r="J169" s="22">
        <v>117</v>
      </c>
      <c r="K169" s="43">
        <v>139</v>
      </c>
    </row>
    <row r="170" spans="1:11" ht="15" x14ac:dyDescent="0.25">
      <c r="A170" s="17"/>
      <c r="B170" s="18"/>
      <c r="C170" s="19"/>
      <c r="D170" s="23" t="s">
        <v>41</v>
      </c>
      <c r="E170" s="21" t="s">
        <v>42</v>
      </c>
      <c r="F170" s="22">
        <v>200</v>
      </c>
      <c r="G170" s="22">
        <v>0.61</v>
      </c>
      <c r="H170" s="22">
        <v>0</v>
      </c>
      <c r="I170" s="22">
        <v>37.6</v>
      </c>
      <c r="J170" s="22">
        <v>124</v>
      </c>
      <c r="K170" s="43">
        <v>398</v>
      </c>
    </row>
    <row r="171" spans="1:11" ht="15" x14ac:dyDescent="0.25">
      <c r="A171" s="17"/>
      <c r="B171" s="18"/>
      <c r="C171" s="19"/>
      <c r="D171" s="23" t="s">
        <v>43</v>
      </c>
      <c r="E171" s="21" t="s">
        <v>44</v>
      </c>
      <c r="F171" s="22">
        <v>20</v>
      </c>
      <c r="G171" s="22">
        <v>1.58</v>
      </c>
      <c r="H171" s="22">
        <v>0.2</v>
      </c>
      <c r="I171" s="22">
        <v>9.66</v>
      </c>
      <c r="J171" s="22">
        <v>47</v>
      </c>
      <c r="K171" s="43"/>
    </row>
    <row r="172" spans="1:11" ht="15" x14ac:dyDescent="0.25">
      <c r="A172" s="17"/>
      <c r="B172" s="18"/>
      <c r="C172" s="19"/>
      <c r="D172" s="23" t="s">
        <v>45</v>
      </c>
      <c r="E172" s="21" t="s">
        <v>46</v>
      </c>
      <c r="F172" s="22">
        <v>40</v>
      </c>
      <c r="G172" s="22">
        <v>2.64</v>
      </c>
      <c r="H172" s="22">
        <v>0.48</v>
      </c>
      <c r="I172" s="22">
        <v>15.86</v>
      </c>
      <c r="J172" s="22">
        <v>79.2</v>
      </c>
      <c r="K172" s="43">
        <v>1</v>
      </c>
    </row>
    <row r="173" spans="1:11" ht="15" x14ac:dyDescent="0.25">
      <c r="A173" s="17"/>
      <c r="B173" s="18"/>
      <c r="C173" s="19"/>
      <c r="D173" s="20"/>
      <c r="E173" s="21"/>
      <c r="F173" s="22"/>
      <c r="G173" s="22"/>
      <c r="H173" s="22"/>
      <c r="I173" s="22"/>
      <c r="J173" s="22"/>
      <c r="K173" s="43"/>
    </row>
    <row r="174" spans="1:11" ht="15" x14ac:dyDescent="0.25">
      <c r="A174" s="17"/>
      <c r="B174" s="18"/>
      <c r="C174" s="19"/>
      <c r="D174" s="20"/>
      <c r="E174" s="21"/>
      <c r="F174" s="22"/>
      <c r="G174" s="22"/>
      <c r="H174" s="22"/>
      <c r="I174" s="22"/>
      <c r="J174" s="22"/>
      <c r="K174" s="43"/>
    </row>
    <row r="175" spans="1:11" ht="15" x14ac:dyDescent="0.25">
      <c r="A175" s="24"/>
      <c r="B175" s="25"/>
      <c r="C175" s="26"/>
      <c r="D175" s="27" t="s">
        <v>31</v>
      </c>
      <c r="E175" s="33"/>
      <c r="F175" s="29">
        <f>SUM(F166:F174)</f>
        <v>820</v>
      </c>
      <c r="G175" s="29">
        <f t="shared" ref="G175:J175" si="70">SUM(G166:G174)</f>
        <v>27.26</v>
      </c>
      <c r="H175" s="29">
        <f t="shared" si="70"/>
        <v>22.89</v>
      </c>
      <c r="I175" s="29">
        <f t="shared" si="70"/>
        <v>89.28</v>
      </c>
      <c r="J175" s="29">
        <f t="shared" si="70"/>
        <v>943.92</v>
      </c>
      <c r="K175" s="44"/>
    </row>
    <row r="176" spans="1:11" ht="15" x14ac:dyDescent="0.2">
      <c r="A176" s="34">
        <f>A158</f>
        <v>2</v>
      </c>
      <c r="B176" s="35">
        <f>B158</f>
        <v>4</v>
      </c>
      <c r="C176" s="53" t="s">
        <v>47</v>
      </c>
      <c r="D176" s="54"/>
      <c r="E176" s="36"/>
      <c r="F176" s="37">
        <f>F165+F175</f>
        <v>1455</v>
      </c>
      <c r="G176" s="37">
        <f t="shared" ref="G176" si="71">G165+G175</f>
        <v>41.11</v>
      </c>
      <c r="H176" s="37">
        <f t="shared" ref="H176" si="72">H165+H175</f>
        <v>40.909999999999997</v>
      </c>
      <c r="I176" s="37">
        <f t="shared" ref="I176" si="73">I165+I175</f>
        <v>206.81</v>
      </c>
      <c r="J176" s="37">
        <f t="shared" ref="J176" si="74">J165+J175</f>
        <v>1835.12</v>
      </c>
      <c r="K176" s="37"/>
    </row>
    <row r="177" spans="1:11" ht="15" x14ac:dyDescent="0.25">
      <c r="A177" s="11">
        <v>2</v>
      </c>
      <c r="B177" s="12">
        <v>5</v>
      </c>
      <c r="C177" s="13" t="s">
        <v>22</v>
      </c>
      <c r="D177" s="14" t="s">
        <v>23</v>
      </c>
      <c r="E177" s="15" t="s">
        <v>108</v>
      </c>
      <c r="F177" s="16">
        <v>200</v>
      </c>
      <c r="G177" s="16">
        <v>21.54</v>
      </c>
      <c r="H177" s="16">
        <v>14.05</v>
      </c>
      <c r="I177" s="16">
        <v>19.149999999999999</v>
      </c>
      <c r="J177" s="16">
        <v>247</v>
      </c>
      <c r="K177" s="42">
        <v>237</v>
      </c>
    </row>
    <row r="178" spans="1:11" ht="15" x14ac:dyDescent="0.25">
      <c r="A178" s="17"/>
      <c r="B178" s="18"/>
      <c r="C178" s="19"/>
      <c r="D178" s="20"/>
      <c r="E178" s="21" t="s">
        <v>86</v>
      </c>
      <c r="F178" s="22">
        <v>50</v>
      </c>
      <c r="G178" s="22">
        <v>5.2</v>
      </c>
      <c r="H178" s="22">
        <v>8.8000000000000007</v>
      </c>
      <c r="I178" s="22">
        <v>0.6</v>
      </c>
      <c r="J178" s="22">
        <v>203</v>
      </c>
      <c r="K178" s="43">
        <v>9</v>
      </c>
    </row>
    <row r="179" spans="1:11" ht="15" x14ac:dyDescent="0.25">
      <c r="A179" s="17"/>
      <c r="B179" s="18"/>
      <c r="C179" s="19"/>
      <c r="D179" s="23" t="s">
        <v>25</v>
      </c>
      <c r="E179" s="21" t="s">
        <v>50</v>
      </c>
      <c r="F179" s="22">
        <v>200</v>
      </c>
      <c r="G179" s="22">
        <v>4.08</v>
      </c>
      <c r="H179" s="22">
        <v>3.54</v>
      </c>
      <c r="I179" s="22">
        <v>17.579999999999998</v>
      </c>
      <c r="J179" s="22">
        <v>118.6</v>
      </c>
      <c r="K179" s="43">
        <v>397</v>
      </c>
    </row>
    <row r="180" spans="1:11" ht="15" x14ac:dyDescent="0.25">
      <c r="A180" s="17"/>
      <c r="B180" s="18"/>
      <c r="C180" s="19"/>
      <c r="D180" s="23" t="s">
        <v>27</v>
      </c>
      <c r="E180" s="21" t="s">
        <v>44</v>
      </c>
      <c r="F180" s="22">
        <v>40</v>
      </c>
      <c r="G180" s="22">
        <v>3.16</v>
      </c>
      <c r="H180" s="22">
        <v>0.4</v>
      </c>
      <c r="I180" s="22">
        <v>18.66</v>
      </c>
      <c r="J180" s="22">
        <v>94</v>
      </c>
      <c r="K180" s="43"/>
    </row>
    <row r="181" spans="1:11" ht="15" x14ac:dyDescent="0.25">
      <c r="A181" s="17"/>
      <c r="B181" s="18"/>
      <c r="C181" s="19"/>
      <c r="D181" s="23" t="s">
        <v>29</v>
      </c>
      <c r="E181" s="21" t="s">
        <v>52</v>
      </c>
      <c r="F181" s="22">
        <v>150</v>
      </c>
      <c r="G181" s="22">
        <v>0.6</v>
      </c>
      <c r="H181" s="22">
        <v>0.6</v>
      </c>
      <c r="I181" s="22">
        <v>14.7</v>
      </c>
      <c r="J181" s="22">
        <v>204</v>
      </c>
      <c r="K181" s="43">
        <v>338</v>
      </c>
    </row>
    <row r="182" spans="1:11" ht="15" x14ac:dyDescent="0.25">
      <c r="A182" s="17"/>
      <c r="B182" s="18"/>
      <c r="C182" s="19"/>
      <c r="D182" s="20"/>
      <c r="E182" s="21" t="s">
        <v>95</v>
      </c>
      <c r="F182" s="22">
        <v>25</v>
      </c>
      <c r="G182" s="22">
        <v>0.7</v>
      </c>
      <c r="H182" s="22">
        <v>6.1</v>
      </c>
      <c r="I182" s="22">
        <v>15.5</v>
      </c>
      <c r="J182" s="22">
        <v>124.5</v>
      </c>
      <c r="K182" s="43">
        <v>61</v>
      </c>
    </row>
    <row r="183" spans="1:11" ht="15" x14ac:dyDescent="0.25">
      <c r="A183" s="17"/>
      <c r="B183" s="18"/>
      <c r="C183" s="19"/>
      <c r="D183" s="20"/>
      <c r="E183" s="21"/>
      <c r="F183" s="22"/>
      <c r="G183" s="22"/>
      <c r="H183" s="22"/>
      <c r="I183" s="22"/>
      <c r="J183" s="22"/>
      <c r="K183" s="43"/>
    </row>
    <row r="184" spans="1:11" ht="15.75" customHeight="1" x14ac:dyDescent="0.25">
      <c r="A184" s="24"/>
      <c r="B184" s="25"/>
      <c r="C184" s="26"/>
      <c r="D184" s="27" t="s">
        <v>31</v>
      </c>
      <c r="E184" s="28"/>
      <c r="F184" s="29">
        <f>SUM(F177:F183)</f>
        <v>665</v>
      </c>
      <c r="G184" s="29">
        <f t="shared" ref="G184:J184" si="75">SUM(G177:G183)</f>
        <v>35.28</v>
      </c>
      <c r="H184" s="29">
        <f t="shared" si="75"/>
        <v>33.49</v>
      </c>
      <c r="I184" s="29">
        <f t="shared" si="75"/>
        <v>86.19</v>
      </c>
      <c r="J184" s="29">
        <f t="shared" si="75"/>
        <v>991.1</v>
      </c>
      <c r="K184" s="44"/>
    </row>
    <row r="185" spans="1:11" ht="25.5" x14ac:dyDescent="0.25">
      <c r="A185" s="30">
        <f>A177</f>
        <v>2</v>
      </c>
      <c r="B185" s="31">
        <f>B177</f>
        <v>5</v>
      </c>
      <c r="C185" s="32" t="s">
        <v>32</v>
      </c>
      <c r="D185" s="23" t="s">
        <v>33</v>
      </c>
      <c r="E185" s="21" t="s">
        <v>109</v>
      </c>
      <c r="F185" s="22">
        <v>100</v>
      </c>
      <c r="G185" s="22">
        <v>5.3</v>
      </c>
      <c r="H185" s="22">
        <v>13.68</v>
      </c>
      <c r="I185" s="22">
        <v>28.11</v>
      </c>
      <c r="J185" s="22">
        <v>275</v>
      </c>
      <c r="K185" s="43"/>
    </row>
    <row r="186" spans="1:11" ht="15" x14ac:dyDescent="0.25">
      <c r="A186" s="17"/>
      <c r="B186" s="18"/>
      <c r="C186" s="19"/>
      <c r="D186" s="23" t="s">
        <v>35</v>
      </c>
      <c r="E186" s="21" t="s">
        <v>63</v>
      </c>
      <c r="F186" s="22">
        <v>250</v>
      </c>
      <c r="G186" s="22">
        <v>2.82</v>
      </c>
      <c r="H186" s="22">
        <v>5.29</v>
      </c>
      <c r="I186" s="22">
        <v>11.98</v>
      </c>
      <c r="J186" s="22">
        <v>142.25</v>
      </c>
      <c r="K186" s="43">
        <v>96</v>
      </c>
    </row>
    <row r="187" spans="1:11" ht="15" x14ac:dyDescent="0.25">
      <c r="A187" s="17"/>
      <c r="B187" s="18"/>
      <c r="C187" s="19"/>
      <c r="D187" s="23" t="s">
        <v>37</v>
      </c>
      <c r="E187" s="21" t="s">
        <v>110</v>
      </c>
      <c r="F187" s="22">
        <v>250</v>
      </c>
      <c r="G187" s="22">
        <v>12.21</v>
      </c>
      <c r="H187" s="22">
        <v>13.56</v>
      </c>
      <c r="I187" s="22">
        <v>15.45</v>
      </c>
      <c r="J187" s="22">
        <v>232.5</v>
      </c>
      <c r="K187" s="43">
        <v>287</v>
      </c>
    </row>
    <row r="188" spans="1:11" ht="15" x14ac:dyDescent="0.25">
      <c r="A188" s="17"/>
      <c r="B188" s="18"/>
      <c r="C188" s="19"/>
      <c r="D188" s="23" t="s">
        <v>39</v>
      </c>
      <c r="E188" s="21"/>
      <c r="F188" s="22"/>
      <c r="G188" s="22"/>
      <c r="H188" s="22"/>
      <c r="I188" s="22"/>
      <c r="J188" s="22"/>
      <c r="K188" s="43"/>
    </row>
    <row r="189" spans="1:11" ht="15" x14ac:dyDescent="0.25">
      <c r="A189" s="17"/>
      <c r="B189" s="18"/>
      <c r="C189" s="19"/>
      <c r="D189" s="23" t="s">
        <v>41</v>
      </c>
      <c r="E189" s="21" t="s">
        <v>87</v>
      </c>
      <c r="F189" s="22">
        <v>200</v>
      </c>
      <c r="G189" s="22">
        <v>3.17</v>
      </c>
      <c r="H189" s="22">
        <v>2.68</v>
      </c>
      <c r="I189" s="22">
        <v>15.95</v>
      </c>
      <c r="J189" s="22">
        <v>121.6</v>
      </c>
      <c r="K189" s="43">
        <v>379</v>
      </c>
    </row>
    <row r="190" spans="1:11" ht="15" x14ac:dyDescent="0.25">
      <c r="A190" s="17"/>
      <c r="B190" s="18"/>
      <c r="C190" s="19"/>
      <c r="D190" s="23" t="s">
        <v>43</v>
      </c>
      <c r="E190" s="21" t="s">
        <v>44</v>
      </c>
      <c r="F190" s="22">
        <v>20</v>
      </c>
      <c r="G190" s="22">
        <v>1.58</v>
      </c>
      <c r="H190" s="22">
        <v>0.2</v>
      </c>
      <c r="I190" s="22">
        <v>9.66</v>
      </c>
      <c r="J190" s="22">
        <v>47</v>
      </c>
      <c r="K190" s="43"/>
    </row>
    <row r="191" spans="1:11" ht="15" x14ac:dyDescent="0.25">
      <c r="A191" s="17"/>
      <c r="B191" s="18"/>
      <c r="C191" s="19"/>
      <c r="D191" s="23" t="s">
        <v>45</v>
      </c>
      <c r="E191" s="21" t="s">
        <v>46</v>
      </c>
      <c r="F191" s="22">
        <v>40</v>
      </c>
      <c r="G191" s="22">
        <v>2.64</v>
      </c>
      <c r="H191" s="22">
        <v>0.48</v>
      </c>
      <c r="I191" s="22">
        <v>15.86</v>
      </c>
      <c r="J191" s="22">
        <v>79.2</v>
      </c>
      <c r="K191" s="43">
        <v>1</v>
      </c>
    </row>
    <row r="192" spans="1:11" ht="15" x14ac:dyDescent="0.25">
      <c r="A192" s="17"/>
      <c r="B192" s="18"/>
      <c r="C192" s="19"/>
      <c r="D192" s="20"/>
      <c r="E192" s="21"/>
      <c r="F192" s="22"/>
      <c r="G192" s="22"/>
      <c r="H192" s="22"/>
      <c r="I192" s="22"/>
      <c r="J192" s="22"/>
      <c r="K192" s="43"/>
    </row>
    <row r="193" spans="1:11" ht="15" x14ac:dyDescent="0.25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43"/>
    </row>
    <row r="194" spans="1:11" ht="15" x14ac:dyDescent="0.25">
      <c r="A194" s="24"/>
      <c r="B194" s="25"/>
      <c r="C194" s="26"/>
      <c r="D194" s="27" t="s">
        <v>31</v>
      </c>
      <c r="E194" s="33"/>
      <c r="F194" s="29">
        <f>SUM(F185:F193)</f>
        <v>860</v>
      </c>
      <c r="G194" s="29">
        <f t="shared" ref="G194:J194" si="76">SUM(G185:G193)</f>
        <v>27.72</v>
      </c>
      <c r="H194" s="29">
        <f t="shared" si="76"/>
        <v>35.89</v>
      </c>
      <c r="I194" s="29">
        <f t="shared" si="76"/>
        <v>97.01</v>
      </c>
      <c r="J194" s="29">
        <f t="shared" si="76"/>
        <v>897.55</v>
      </c>
      <c r="K194" s="44"/>
    </row>
    <row r="195" spans="1:11" ht="15" x14ac:dyDescent="0.2">
      <c r="A195" s="34">
        <f>A177</f>
        <v>2</v>
      </c>
      <c r="B195" s="35">
        <f>B177</f>
        <v>5</v>
      </c>
      <c r="C195" s="53" t="s">
        <v>47</v>
      </c>
      <c r="D195" s="54"/>
      <c r="E195" s="36"/>
      <c r="F195" s="37">
        <f>F184+F194</f>
        <v>1525</v>
      </c>
      <c r="G195" s="37">
        <f t="shared" ref="G195" si="77">G184+G194</f>
        <v>63</v>
      </c>
      <c r="H195" s="37">
        <f t="shared" ref="H195" si="78">H184+H194</f>
        <v>69.38</v>
      </c>
      <c r="I195" s="37">
        <f t="shared" ref="I195" si="79">I184+I194</f>
        <v>183.2</v>
      </c>
      <c r="J195" s="37">
        <f t="shared" ref="J195" si="80">J184+J194</f>
        <v>1888.65</v>
      </c>
      <c r="K195" s="37"/>
    </row>
    <row r="196" spans="1:11" x14ac:dyDescent="0.2">
      <c r="A196" s="45"/>
      <c r="B196" s="46"/>
      <c r="C196" s="55" t="s">
        <v>111</v>
      </c>
      <c r="D196" s="55"/>
      <c r="E196" s="55"/>
      <c r="F196" s="47">
        <f>(F24+F43+F62+F81+F100+F119+F138+F157+F176+F195)/(IF(F24=0,0,1)+IF(F43=0,0,1)+IF(F62=0,0,1)+IF(F81=0,0,1)+IF(F100=0,0,1)+IF(F119=0,0,1)+IF(F138=0,0,1)+IF(F157=0,0,1)+IF(F176=0,0,1)+IF(F195=0,0,1))</f>
        <v>1560</v>
      </c>
      <c r="G196" s="47">
        <f t="shared" ref="G196:J196" si="81">(G24+G43+G62+G81+G100+G119+G138+G157+G176+G195)/(IF(G24=0,0,1)+IF(G43=0,0,1)+IF(G62=0,0,1)+IF(G81=0,0,1)+IF(G100=0,0,1)+IF(G119=0,0,1)+IF(G138=0,0,1)+IF(G157=0,0,1)+IF(G176=0,0,1)+IF(G195=0,0,1))</f>
        <v>60.595999999999997</v>
      </c>
      <c r="H196" s="47">
        <f t="shared" si="81"/>
        <v>61.323</v>
      </c>
      <c r="I196" s="47">
        <f t="shared" si="81"/>
        <v>221.77600000000001</v>
      </c>
      <c r="J196" s="47">
        <f t="shared" si="81"/>
        <v>1959.047</v>
      </c>
      <c r="K196" s="47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Username2</cp:lastModifiedBy>
  <dcterms:created xsi:type="dcterms:W3CDTF">2022-05-16T14:23:00Z</dcterms:created>
  <dcterms:modified xsi:type="dcterms:W3CDTF">2024-12-17T03:17:29Z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9B9ED8C3F9D2436698CDA320551AD468_12</vt:lpwstr>
  </property>
  <property fmtid="{D5CDD505-2E9C-101B-9397-08002B2CF9AE}" pid="3" name="KSOProductBuildVer">
    <vt:lpwstr>1049-12.2.0.17562</vt:lpwstr>
  </property>
</Properties>
</file>